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255" activeTab="1"/>
  </bookViews>
  <sheets>
    <sheet name="博士汇总" sheetId="4" r:id="rId1"/>
    <sheet name="23级博士汇总排名" sheetId="3" r:id="rId2"/>
    <sheet name="24级博士汇总排名" sheetId="1" r:id="rId3"/>
    <sheet name="25级博士汇总排名" sheetId="2" r:id="rId4"/>
  </sheets>
  <definedNames>
    <definedName name="_xlnm._FilterDatabase" localSheetId="0" hidden="1">博士汇总!$E$1:$E$66</definedName>
    <definedName name="_xlnm._FilterDatabase" localSheetId="2" hidden="1">'24级博士汇总排名'!$A$1:$Q$32</definedName>
    <definedName name="_xlnm._FilterDatabase" localSheetId="3" hidden="1">'25级博士汇总排名'!$A$1:$R$22</definedName>
    <definedName name="_xlnm._FilterDatabase" localSheetId="1" hidden="1">'23级博士汇总排名'!$A$1:$R$19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<sst xmlns="http://schemas.openxmlformats.org/spreadsheetml/2006/main" count="586" uniqueCount="259">
  <si>
    <t>序号</t>
  </si>
  <si>
    <t>学号</t>
  </si>
  <si>
    <t>姓名</t>
  </si>
  <si>
    <t>申请奖项</t>
  </si>
  <si>
    <t>拟推荐奖项</t>
  </si>
  <si>
    <t>规格化成绩</t>
  </si>
  <si>
    <t>素质分</t>
  </si>
  <si>
    <t>科研分</t>
  </si>
  <si>
    <t>总分</t>
  </si>
  <si>
    <t>倪希海</t>
  </si>
  <si>
    <t>优秀研究生标兵</t>
  </si>
  <si>
    <t>三好研究生标兵</t>
  </si>
  <si>
    <t>何军舟</t>
  </si>
  <si>
    <t>优秀研究生干部标兵</t>
  </si>
  <si>
    <t>张同勇</t>
  </si>
  <si>
    <t>三好研究生</t>
  </si>
  <si>
    <t>王飞翔</t>
  </si>
  <si>
    <t>248023</t>
  </si>
  <si>
    <t>肖松华</t>
  </si>
  <si>
    <t>248714</t>
  </si>
  <si>
    <t>刘家璇</t>
  </si>
  <si>
    <t>248033</t>
  </si>
  <si>
    <t>卢天翼</t>
  </si>
  <si>
    <t>优秀研究生干部（标兵）</t>
  </si>
  <si>
    <t>吕虹霖</t>
  </si>
  <si>
    <t>248700</t>
  </si>
  <si>
    <t>孙前杨</t>
  </si>
  <si>
    <t>张苏男</t>
  </si>
  <si>
    <t>郭驰</t>
  </si>
  <si>
    <t>248029</t>
  </si>
  <si>
    <t>白鑫</t>
  </si>
  <si>
    <t>三好研究生/三好研究生标兵</t>
  </si>
  <si>
    <t>柳智超</t>
  </si>
  <si>
    <t>张皓宇</t>
  </si>
  <si>
    <t>248707</t>
  </si>
  <si>
    <t>公维壮</t>
  </si>
  <si>
    <t>248720</t>
  </si>
  <si>
    <t>曹玉彬</t>
  </si>
  <si>
    <t>韩东明</t>
  </si>
  <si>
    <t>贾志远</t>
  </si>
  <si>
    <t>单项（学术创新）先进个人</t>
  </si>
  <si>
    <t>樊沁阳</t>
  </si>
  <si>
    <t>夏传超</t>
  </si>
  <si>
    <t>248038</t>
  </si>
  <si>
    <t>郭啸</t>
  </si>
  <si>
    <t>余刚</t>
  </si>
  <si>
    <t>248036</t>
  </si>
  <si>
    <t>王康</t>
  </si>
  <si>
    <t>三好学生</t>
  </si>
  <si>
    <t>248040</t>
  </si>
  <si>
    <t>闫鹏飞</t>
  </si>
  <si>
    <t>优秀研究生干部</t>
  </si>
  <si>
    <t>248694</t>
  </si>
  <si>
    <t>黄张辰龙</t>
  </si>
  <si>
    <t>248726</t>
  </si>
  <si>
    <t>陈宇航</t>
  </si>
  <si>
    <t>李聿尧</t>
  </si>
  <si>
    <t xml:space="preserve">程思哲 </t>
  </si>
  <si>
    <t>唐久强</t>
  </si>
  <si>
    <t>庄子龙</t>
  </si>
  <si>
    <t>吴雅芳</t>
  </si>
  <si>
    <t>李祥</t>
  </si>
  <si>
    <t>李姚根</t>
  </si>
  <si>
    <t>王柏捷</t>
  </si>
  <si>
    <t>朱琪潇</t>
  </si>
  <si>
    <t>孙义敏</t>
  </si>
  <si>
    <t>学术创新先进个人</t>
  </si>
  <si>
    <t>李梦丽</t>
  </si>
  <si>
    <t>张钱辰</t>
  </si>
  <si>
    <t>李成杰</t>
  </si>
  <si>
    <t>248701</t>
  </si>
  <si>
    <t>洪文曈</t>
  </si>
  <si>
    <t>实践劳动先进个人</t>
  </si>
  <si>
    <t>张皓然</t>
  </si>
  <si>
    <t>249536</t>
  </si>
  <si>
    <t>孙萌</t>
  </si>
  <si>
    <t>248698</t>
  </si>
  <si>
    <t>沈利霖</t>
  </si>
  <si>
    <t>马成</t>
  </si>
  <si>
    <t>社会服务先进个人</t>
  </si>
  <si>
    <t>康增</t>
  </si>
  <si>
    <t>王嘉颖</t>
  </si>
  <si>
    <t>学业成绩先进个人</t>
  </si>
  <si>
    <t>占炜</t>
  </si>
  <si>
    <t>周祥麟</t>
  </si>
  <si>
    <t>冯朗</t>
  </si>
  <si>
    <t>王钰嘉</t>
  </si>
  <si>
    <t>郝逸苏</t>
  </si>
  <si>
    <t>王嘉宁</t>
  </si>
  <si>
    <t>夏天</t>
  </si>
  <si>
    <t>体育美育先进个人</t>
  </si>
  <si>
    <t>杨新雄</t>
  </si>
  <si>
    <t>王少为</t>
  </si>
  <si>
    <t>武素铮</t>
  </si>
  <si>
    <t>249524</t>
  </si>
  <si>
    <t>万菲</t>
  </si>
  <si>
    <t>肖秧</t>
  </si>
  <si>
    <t>程志敏</t>
  </si>
  <si>
    <t>董春雷</t>
  </si>
  <si>
    <t>卫振宇</t>
  </si>
  <si>
    <t>248717</t>
  </si>
  <si>
    <t>刘洋凯</t>
  </si>
  <si>
    <t>优秀学生干部</t>
  </si>
  <si>
    <t>249537</t>
  </si>
  <si>
    <t>王以俨</t>
  </si>
  <si>
    <t>巩佳妮</t>
  </si>
  <si>
    <t>孟威</t>
  </si>
  <si>
    <t>备注</t>
  </si>
  <si>
    <t>SCI论文（标题、第几作者、收录时间）</t>
  </si>
  <si>
    <t>SCI论文中需要认定顶刊的论文</t>
  </si>
  <si>
    <t>EI论文(标题、第几作者)</t>
  </si>
  <si>
    <t>国内国际际学术会议（被收录级别）</t>
  </si>
  <si>
    <t>国家或国际竞赛获奖</t>
  </si>
  <si>
    <t>省级竞赛获奖</t>
  </si>
  <si>
    <t>获得发明专利（专利号与授权日）</t>
  </si>
  <si>
    <t>申请并公示的发明专利（申请公布号与申请公布日）</t>
  </si>
  <si>
    <r>
      <rPr>
        <sz val="11"/>
        <color rgb="FF000000"/>
        <rFont val="宋体"/>
        <charset val="134"/>
      </rPr>
      <t xml:space="preserve">1. Trajectory Prediction Considering Asymmetric Interactions Among Heterogeneous Traffic Participants，IEEE Transactions on Vehicular Technology，published，2026年5月21日，一作（唯一），中科院二区  </t>
    </r>
    <r>
      <rPr>
        <sz val="11"/>
        <color rgb="FF00B050"/>
        <rFont val="宋体"/>
        <charset val="134"/>
      </rPr>
      <t>+60*1=60</t>
    </r>
  </si>
  <si>
    <r>
      <rPr>
        <sz val="11"/>
        <color rgb="FF000000"/>
        <rFont val="宋体"/>
        <charset val="134"/>
      </rPr>
      <t xml:space="preserve">1. Social-Interaction-Aware Trajectory Prediction with Attention of Heterogeneous Traffic Participants（EI收录），published，2026年3月16日，一作（唯一） </t>
    </r>
    <r>
      <rPr>
        <sz val="11"/>
        <color rgb="FF00B050"/>
        <rFont val="宋体"/>
        <charset val="134"/>
      </rPr>
      <t>+4*1=4</t>
    </r>
  </si>
  <si>
    <t>143.6</t>
  </si>
  <si>
    <r>
      <rPr>
        <sz val="11"/>
        <color indexed="8"/>
        <rFont val="宋体"/>
        <charset val="134"/>
      </rPr>
      <t>获得省级科研创新项目资助</t>
    </r>
    <r>
      <rPr>
        <sz val="11"/>
        <color rgb="FFFF0000"/>
        <rFont val="宋体"/>
        <charset val="134"/>
      </rPr>
      <t xml:space="preserve">+16 24年资助项目，不在认定时间范围内 </t>
    </r>
    <r>
      <rPr>
        <sz val="11"/>
        <color rgb="FF00B050"/>
        <rFont val="宋体"/>
        <charset val="134"/>
      </rPr>
      <t>+0</t>
    </r>
  </si>
  <si>
    <r>
      <rPr>
        <sz val="11"/>
        <color indexed="8"/>
        <rFont val="宋体"/>
        <charset val="134"/>
      </rPr>
      <t>1.A novel lattice Boltzmann - phase field model of dendritic growth and sedimentation with melt flows-International Communications in Heat and Mass Transfer-</t>
    </r>
    <r>
      <rPr>
        <sz val="11"/>
        <color indexed="10"/>
        <rFont val="宋体"/>
        <charset val="134"/>
      </rPr>
      <t>published-2025年3月9日</t>
    </r>
    <r>
      <rPr>
        <sz val="11"/>
        <color indexed="8"/>
        <rFont val="宋体"/>
        <charset val="134"/>
      </rPr>
      <t>-学生一作-中科院二区</t>
    </r>
    <r>
      <rPr>
        <sz val="11"/>
        <color rgb="FF00B050"/>
        <rFont val="宋体"/>
        <charset val="134"/>
      </rPr>
      <t>+40</t>
    </r>
  </si>
  <si>
    <r>
      <rPr>
        <sz val="11"/>
        <color indexed="8"/>
        <rFont val="宋体"/>
        <charset val="134"/>
      </rPr>
      <t>1.A novel lattice Boltzmann - phase field model of dendritic growth and sedimentation with melt flows-International Communications in Heat and Mass Transfer-</t>
    </r>
    <r>
      <rPr>
        <sz val="11"/>
        <color indexed="10"/>
        <rFont val="宋体"/>
        <charset val="134"/>
      </rPr>
      <t>published-2025年3月9日</t>
    </r>
    <r>
      <rPr>
        <sz val="11"/>
        <color indexed="8"/>
        <rFont val="宋体"/>
        <charset val="134"/>
      </rPr>
      <t>-学生一作-中科院二区</t>
    </r>
    <r>
      <rPr>
        <sz val="11"/>
        <color indexed="10"/>
        <rFont val="宋体"/>
        <charset val="134"/>
      </rPr>
      <t>+40</t>
    </r>
  </si>
  <si>
    <t>119.5</t>
  </si>
  <si>
    <r>
      <rPr>
        <sz val="11"/>
        <color rgb="FF000000"/>
        <rFont val="宋体"/>
        <charset val="134"/>
      </rPr>
      <t>1.A machine learning and genetic algorithm-based notch band design method for ultra-wideband antennas-JOURNAL OF COMPUTATIONAL ELECTRONICS-published-jun-2025-学生一作四区+</t>
    </r>
    <r>
      <rPr>
        <sz val="11"/>
        <color rgb="FFDD0806"/>
        <rFont val="宋体"/>
        <charset val="134"/>
      </rPr>
      <t xml:space="preserve">20*0.8=16 </t>
    </r>
    <r>
      <rPr>
        <sz val="11"/>
        <color rgb="FF00B050"/>
        <rFont val="宋体"/>
        <charset val="134"/>
      </rPr>
      <t>+20</t>
    </r>
    <r>
      <rPr>
        <sz val="11"/>
        <color rgb="FF000000"/>
        <rFont val="宋体"/>
        <charset val="134"/>
      </rPr>
      <t xml:space="preserve">
2.Simulation study on thermal damage of a GaAs pHEMT LNA under L-band high-power microwave injection-JOURNAL OF COMPUTATIONAL ELECTRONICS-published-Nov 2025-学生二作四区+</t>
    </r>
    <r>
      <rPr>
        <sz val="11"/>
        <color rgb="FFDD0806"/>
        <rFont val="宋体"/>
        <charset val="134"/>
      </rPr>
      <t>20*0.4=8 学生二作不加分</t>
    </r>
    <r>
      <rPr>
        <sz val="11"/>
        <color rgb="FF00B050"/>
        <rFont val="宋体"/>
        <charset val="134"/>
      </rPr>
      <t xml:space="preserve">+0
</t>
    </r>
    <r>
      <rPr>
        <sz val="11"/>
        <color rgb="FF000000"/>
        <rFont val="宋体"/>
        <charset val="134"/>
      </rPr>
      <t>3.An Equivalent Circuit-Based Method for Antenna Efficiency Measurement in a Reverberation Chamber-IEEE Antennas and Wireless Propagation Letters-published-Feb 2026-学生三作二区+</t>
    </r>
    <r>
      <rPr>
        <sz val="11"/>
        <color rgb="FFDD0806"/>
        <rFont val="宋体"/>
        <charset val="134"/>
      </rPr>
      <t>40*0.2=8 学生三作不加分</t>
    </r>
    <r>
      <rPr>
        <sz val="11"/>
        <color rgb="FF00B050"/>
        <rFont val="宋体"/>
        <charset val="134"/>
      </rPr>
      <t>+0</t>
    </r>
    <r>
      <rPr>
        <sz val="11"/>
        <color rgb="FFDD0806"/>
        <rFont val="宋体"/>
        <charset val="134"/>
      </rPr>
      <t xml:space="preserve">
</t>
    </r>
    <r>
      <rPr>
        <sz val="11"/>
        <color rgb="FF000000"/>
        <rFont val="宋体"/>
        <charset val="134"/>
      </rPr>
      <t>4.Machine Learning and Deep Learning in Microwave Filter Design:A Comprehensive State-of-the-Art Review-published-Aug-2026-学生共同一作一区+</t>
    </r>
    <r>
      <rPr>
        <sz val="11"/>
        <color rgb="FFDD0806"/>
        <rFont val="宋体"/>
        <charset val="134"/>
      </rPr>
      <t xml:space="preserve">60*0.5=30 春博 检索和发表时间不在认定范围内 </t>
    </r>
    <r>
      <rPr>
        <sz val="11"/>
        <color rgb="FF00B050"/>
        <rFont val="宋体"/>
        <charset val="134"/>
      </rPr>
      <t>+0</t>
    </r>
  </si>
  <si>
    <r>
      <rPr>
        <sz val="11"/>
        <color rgb="FF000000"/>
        <rFont val="宋体"/>
        <charset val="134"/>
      </rPr>
      <t>1.Electro-Thermal Coupled Response of a PIN Diode under High-Power Microwave Injection-published 24-26,April 2026-学生一作+</t>
    </r>
    <r>
      <rPr>
        <sz val="11"/>
        <color rgb="FFDD0806"/>
        <rFont val="宋体"/>
        <charset val="134"/>
      </rPr>
      <t xml:space="preserve">4*0.8=3.2 春博 检索和发表时间不在认定范围内 </t>
    </r>
    <r>
      <rPr>
        <sz val="11"/>
        <color rgb="FF00B050"/>
        <rFont val="宋体"/>
        <charset val="134"/>
      </rPr>
      <t>+0</t>
    </r>
    <r>
      <rPr>
        <sz val="11"/>
        <color rgb="FFDD0806"/>
        <rFont val="宋体"/>
        <charset val="134"/>
      </rPr>
      <t xml:space="preserve">
</t>
    </r>
    <r>
      <rPr>
        <sz val="11"/>
        <color rgb="FF000000"/>
        <rFont val="宋体"/>
        <charset val="134"/>
      </rPr>
      <t>2.Optimization and Validation of PCB Trace Pulse Fusing Characteristics via BPSO Algorithm -published-04-07 May 2026-学生二作+</t>
    </r>
    <r>
      <rPr>
        <sz val="11"/>
        <color rgb="FFDD0806"/>
        <rFont val="宋体"/>
        <charset val="134"/>
      </rPr>
      <t xml:space="preserve">4*0.4=1.6 春博 检索和发表时间不在认定范围内 二作不加分 </t>
    </r>
    <r>
      <rPr>
        <sz val="11"/>
        <color rgb="FF00B050"/>
        <rFont val="宋体"/>
        <charset val="134"/>
      </rPr>
      <t>+0</t>
    </r>
  </si>
  <si>
    <t>101.47</t>
  </si>
  <si>
    <r>
      <rPr>
        <sz val="11"/>
        <color indexed="8"/>
        <rFont val="宋体"/>
        <charset val="134"/>
      </rPr>
      <t>1.Effect of further precipitate refinement on mechanical properties and corrosion behavior of additively manufactured nickel aluminum bronze-Corrosion Science-published-2025.06.13-学生一作/中科院一区</t>
    </r>
    <r>
      <rPr>
        <sz val="11"/>
        <color rgb="FF00B050"/>
        <rFont val="宋体"/>
        <charset val="134"/>
      </rPr>
      <t>+60</t>
    </r>
  </si>
  <si>
    <t>无</t>
  </si>
  <si>
    <t>139.7</t>
  </si>
  <si>
    <r>
      <rPr>
        <sz val="11"/>
        <color rgb="FF000000"/>
        <rFont val="宋体"/>
        <charset val="134"/>
      </rPr>
      <t>1、</t>
    </r>
    <r>
      <rPr>
        <sz val="11"/>
        <color rgb="FF000000"/>
        <rFont val="Arial"/>
        <charset val="134"/>
      </rPr>
      <t xml:space="preserve">	</t>
    </r>
    <r>
      <rPr>
        <sz val="11"/>
        <color rgb="FF000000"/>
        <rFont val="宋体"/>
        <charset val="134"/>
      </rPr>
      <t>In situ monitoring and assessment of composite pressure vessel by the micromechanics-based theoretical model - published-2026.1-一作二区.</t>
    </r>
    <r>
      <rPr>
        <sz val="11"/>
        <color rgb="FF00B050"/>
        <rFont val="宋体"/>
        <charset val="134"/>
      </rPr>
      <t>+40</t>
    </r>
  </si>
  <si>
    <t>119.625</t>
  </si>
  <si>
    <r>
      <rPr>
        <sz val="11"/>
        <color rgb="FF000000"/>
        <rFont val="宋体"/>
        <charset val="134"/>
      </rPr>
      <t>GainKResNet: Residual Kalman Gain Learning for Robust State Estimation of Multi-Axle Heavy-Duty Vehicles-accepted-2026.05.15-学生一作</t>
    </r>
    <r>
      <rPr>
        <sz val="11"/>
        <color rgb="FFFF0000"/>
        <rFont val="宋体"/>
        <charset val="134"/>
      </rPr>
      <t>+4未索引到不加分</t>
    </r>
    <r>
      <rPr>
        <sz val="11"/>
        <color rgb="FF000000"/>
        <rFont val="宋体"/>
        <charset val="134"/>
      </rPr>
      <t xml:space="preserve"> </t>
    </r>
    <r>
      <rPr>
        <sz val="11"/>
        <color rgb="FF00B050"/>
        <rFont val="宋体"/>
        <charset val="134"/>
      </rPr>
      <t>+0</t>
    </r>
  </si>
  <si>
    <t>82.03</t>
  </si>
  <si>
    <r>
      <rPr>
        <sz val="11"/>
        <color rgb="FF000000"/>
        <rFont val="宋体"/>
        <charset val="134"/>
      </rPr>
      <t>Design and Applications of Magnetically Actuated Microrobots in Endovascular Embolization-ACS Nano-已发表-2026年6月25-共一第二，一区；</t>
    </r>
    <r>
      <rPr>
        <sz val="11"/>
        <color rgb="FF00B050"/>
        <rFont val="宋体"/>
        <charset val="134"/>
      </rPr>
      <t>+30</t>
    </r>
  </si>
  <si>
    <r>
      <rPr>
        <sz val="11"/>
        <color rgb="FF000000"/>
        <rFont val="宋体"/>
        <charset val="134"/>
      </rPr>
      <t>Long-Distance Delivery of Collective Cell Microrobots Driven by Mobile Magnetic Actuation System-published-一作-2025年10月；Selective Motion Control of Cell Microrobots in Three-Dimensional Space-published-共一第二-2025年10月；</t>
    </r>
    <r>
      <rPr>
        <sz val="11"/>
        <color rgb="FF00B050"/>
        <rFont val="宋体"/>
        <charset val="134"/>
      </rPr>
      <t>4+2=6</t>
    </r>
  </si>
  <si>
    <t>85.6</t>
  </si>
  <si>
    <r>
      <rPr>
        <sz val="11"/>
        <color indexed="8"/>
        <rFont val="宋体"/>
        <charset val="134"/>
      </rPr>
      <t xml:space="preserve">
1. DuSA: Dual-loop self-learning framework for autonomous driving with LLM-guided reinforcement learning-Knowledge-Based Systems-2026年6月15日-共同一作（2人）</t>
    </r>
    <r>
      <rPr>
        <sz val="11"/>
        <color rgb="FF00B050"/>
        <rFont val="宋体"/>
        <charset val="134"/>
      </rPr>
      <t>+60/2=30</t>
    </r>
  </si>
  <si>
    <r>
      <rPr>
        <sz val="11"/>
        <color indexed="8"/>
        <rFont val="宋体"/>
        <charset val="134"/>
      </rPr>
      <t>1. MeUAL: Model-enhanced uncertainty-aware safe reinforcement learning for safety-critical autonomous highway overtaking-IEEE Transactions on Intelligent Transportation Systems-2026年1月28日-唯一学生-提档加分的二区</t>
    </r>
    <r>
      <rPr>
        <sz val="11"/>
        <color rgb="FF00B050"/>
        <rFont val="宋体"/>
        <charset val="134"/>
      </rPr>
      <t>+60=60</t>
    </r>
  </si>
  <si>
    <r>
      <rPr>
        <sz val="11"/>
        <color rgb="FF000000"/>
        <rFont val="宋体"/>
        <charset val="134"/>
      </rPr>
      <t>2025.10 中国国际大学生创新大赛（2025） +4*0.1/3*5=</t>
    </r>
    <r>
      <rPr>
        <sz val="11"/>
        <color rgb="FF00B050"/>
        <rFont val="宋体"/>
        <charset val="134"/>
      </rPr>
      <t>0.67</t>
    </r>
  </si>
  <si>
    <t>170.77</t>
  </si>
  <si>
    <r>
      <rPr>
        <sz val="11"/>
        <rFont val="宋体"/>
        <charset val="134"/>
        <scheme val="minor"/>
      </rPr>
      <t>1.Transfer learning-driven deployment of advanced cold plates across diverse 
engineering scenarios-Energy-Published-2026.7.15-学生一作一区</t>
    </r>
    <r>
      <rPr>
        <sz val="11"/>
        <color rgb="FF00B050"/>
        <rFont val="宋体"/>
        <charset val="134"/>
      </rPr>
      <t>+60</t>
    </r>
  </si>
  <si>
    <r>
      <rPr>
        <sz val="11"/>
        <rFont val="宋体"/>
        <charset val="134"/>
        <scheme val="minor"/>
      </rPr>
      <t>1.A cross-geometry transfer learning framework for the efficient optimization 
of novel minichannel heat sinks-International journal of heat and mass transfer-Published-2026.8.12-学生一作二区，</t>
    </r>
    <r>
      <rPr>
        <sz val="11"/>
        <color rgb="FF00B050"/>
        <rFont val="宋体"/>
        <charset val="134"/>
      </rPr>
      <t>+60</t>
    </r>
  </si>
  <si>
    <r>
      <rPr>
        <sz val="11"/>
        <rFont val="宋体"/>
        <charset val="134"/>
        <scheme val="minor"/>
      </rPr>
      <t>1.机载电子设备复合微通道液冷板智能优化设计-航空学报-Published-2026.7.15-学生一作-一级学会会刊检索EI，</t>
    </r>
    <r>
      <rPr>
        <sz val="11"/>
        <color rgb="FF00B050"/>
        <rFont val="宋体"/>
        <charset val="134"/>
      </rPr>
      <t>+16</t>
    </r>
  </si>
  <si>
    <t>216.9</t>
  </si>
  <si>
    <r>
      <rPr>
        <sz val="11"/>
        <color rgb="FF000000"/>
        <rFont val="宋体"/>
        <charset val="134"/>
      </rPr>
      <t>见附件：一作一区论文一篇（60分）；博士国自然项目一项（</t>
    </r>
    <r>
      <rPr>
        <sz val="11"/>
        <color rgb="FF00B050"/>
        <rFont val="宋体"/>
        <charset val="134"/>
      </rPr>
      <t>20分</t>
    </r>
    <r>
      <rPr>
        <sz val="11"/>
        <color rgb="FF000000"/>
        <rFont val="宋体"/>
        <charset val="134"/>
      </rPr>
      <t>）；校优博培育基金资助一项（</t>
    </r>
    <r>
      <rPr>
        <sz val="11"/>
        <color rgb="FF00B050"/>
        <rFont val="宋体"/>
        <charset val="134"/>
      </rPr>
      <t>8分</t>
    </r>
    <r>
      <rPr>
        <sz val="11"/>
        <color rgb="FF000000"/>
        <rFont val="宋体"/>
        <charset val="134"/>
      </rPr>
      <t>）</t>
    </r>
  </si>
  <si>
    <r>
      <rPr>
        <sz val="11"/>
        <color indexed="8"/>
        <rFont val="宋体"/>
        <charset val="134"/>
      </rPr>
      <t>1.Bouligand-structured ultrathick electrodes for impact-resistant
3D-printed batteries-Energy Storage Materials-published-2026.1.30-1作1区（学生一作）</t>
    </r>
    <r>
      <rPr>
        <sz val="11"/>
        <color rgb="FF00B050"/>
        <rFont val="宋体"/>
        <charset val="134"/>
      </rPr>
      <t>+60*1=60</t>
    </r>
    <r>
      <rPr>
        <sz val="11"/>
        <color indexed="10"/>
        <rFont val="宋体"/>
        <charset val="134"/>
      </rPr>
      <t xml:space="preserve">
</t>
    </r>
  </si>
  <si>
    <t>168.1</t>
  </si>
  <si>
    <r>
      <rPr>
        <sz val="11"/>
        <color rgb="FF000000"/>
        <rFont val="宋体"/>
        <charset val="134"/>
      </rPr>
      <t xml:space="preserve">1.Machine Learning and Deep Learning inMicrowave Filter Design:AComprehensiveState-of-the-Art Review，2026-8-3，一作一区， </t>
    </r>
    <r>
      <rPr>
        <sz val="11"/>
        <color rgb="FFDD0806"/>
        <rFont val="宋体"/>
        <charset val="134"/>
      </rPr>
      <t xml:space="preserve">+60 共一两人 </t>
    </r>
    <r>
      <rPr>
        <sz val="11"/>
        <color rgb="FF00B050"/>
        <rFont val="宋体"/>
        <charset val="134"/>
      </rPr>
      <t>+60/2=30</t>
    </r>
  </si>
  <si>
    <r>
      <rPr>
        <sz val="11"/>
        <color rgb="FF000000"/>
        <rFont val="宋体"/>
        <charset val="134"/>
      </rPr>
      <t>1.An Investigation into the Influence of Indirect Lightning Strike Protection Devices on High-Speed Signal Transmission ----IEEE EMC+SIPI 一作EI会议---学生一作EI论文---accepted---2026.5.2；</t>
    </r>
    <r>
      <rPr>
        <sz val="11"/>
        <color rgb="FF00B050"/>
        <rFont val="宋体"/>
        <charset val="134"/>
      </rPr>
      <t>+4；</t>
    </r>
    <r>
      <rPr>
        <sz val="11"/>
        <color rgb="FF000000"/>
        <rFont val="宋体"/>
        <charset val="134"/>
      </rPr>
      <t xml:space="preserve">
2.Optimization and Validation of PCB Trace Pulse Fusing Characteristics via BPSO Algorithm----IEEE APEMC  一作EI会议---学生一作EI论文---published---2026.7.10；</t>
    </r>
    <r>
      <rPr>
        <sz val="11"/>
        <color rgb="FF00B050"/>
        <rFont val="宋体"/>
        <charset val="134"/>
      </rPr>
      <t>+4；</t>
    </r>
  </si>
  <si>
    <r>
      <rPr>
        <sz val="11"/>
        <color rgb="FF000000"/>
        <rFont val="宋体"/>
        <charset val="134"/>
      </rPr>
      <t>1.基于深度学习的机载高压电源雷电防护和EMC性能评估方法，专利号CN122527527A,公布时间2026年8月7号，一作；</t>
    </r>
    <r>
      <rPr>
        <sz val="11"/>
        <color rgb="FFFF0000"/>
        <rFont val="宋体"/>
        <charset val="134"/>
      </rPr>
      <t xml:space="preserve">+2；未授权不加分 </t>
    </r>
    <r>
      <rPr>
        <sz val="11"/>
        <color rgb="FF00B050"/>
        <rFont val="宋体"/>
        <charset val="134"/>
      </rPr>
      <t>+0</t>
    </r>
    <r>
      <rPr>
        <sz val="11"/>
        <color rgb="FF000000"/>
        <rFont val="宋体"/>
        <charset val="134"/>
      </rPr>
      <t xml:space="preserve">
2.考虑脉冲电流熔断效应的PCB走线设计方法及系统，专利号CN120764476A,公布时间2025年10月10号，一作；</t>
    </r>
    <r>
      <rPr>
        <sz val="11"/>
        <color rgb="FFFF0000"/>
        <rFont val="宋体"/>
        <charset val="134"/>
      </rPr>
      <t>+2</t>
    </r>
    <r>
      <rPr>
        <sz val="11"/>
        <color rgb="FF000000"/>
        <rFont val="宋体"/>
        <charset val="134"/>
      </rPr>
      <t>；</t>
    </r>
    <r>
      <rPr>
        <sz val="11"/>
        <color rgb="FFFF0000"/>
        <rFont val="宋体"/>
        <charset val="134"/>
      </rPr>
      <t>未授权不加分</t>
    </r>
    <r>
      <rPr>
        <sz val="11"/>
        <color rgb="FF000000"/>
        <rFont val="宋体"/>
        <charset val="134"/>
      </rPr>
      <t xml:space="preserve"> </t>
    </r>
    <r>
      <rPr>
        <sz val="11"/>
        <color rgb="FF00B050"/>
        <rFont val="宋体"/>
        <charset val="134"/>
      </rPr>
      <t>+0</t>
    </r>
    <r>
      <rPr>
        <sz val="11"/>
        <color rgb="FF000000"/>
        <rFont val="宋体"/>
        <charset val="134"/>
      </rPr>
      <t xml:space="preserve">
3.基于强化学习的PCB电磁兼容布局方法、系统及设备，专利号CN120764473A,公布时间2025年10月10号，一作；</t>
    </r>
    <r>
      <rPr>
        <sz val="11"/>
        <color rgb="FFFF0000"/>
        <rFont val="宋体"/>
        <charset val="134"/>
      </rPr>
      <t>+2</t>
    </r>
    <r>
      <rPr>
        <sz val="11"/>
        <color rgb="FF000000"/>
        <rFont val="宋体"/>
        <charset val="134"/>
      </rPr>
      <t>；</t>
    </r>
    <r>
      <rPr>
        <sz val="11"/>
        <color rgb="FFFF0000"/>
        <rFont val="宋体"/>
        <charset val="134"/>
      </rPr>
      <t>未授权不加分</t>
    </r>
    <r>
      <rPr>
        <sz val="11"/>
        <color rgb="FF000000"/>
        <rFont val="宋体"/>
        <charset val="134"/>
      </rPr>
      <t xml:space="preserve"> </t>
    </r>
    <r>
      <rPr>
        <sz val="11"/>
        <color rgb="FF00B050"/>
        <rFont val="宋体"/>
        <charset val="134"/>
      </rPr>
      <t>+0</t>
    </r>
    <r>
      <rPr>
        <sz val="11"/>
        <color rgb="FF000000"/>
        <rFont val="宋体"/>
        <charset val="134"/>
      </rPr>
      <t xml:space="preserve">
</t>
    </r>
  </si>
  <si>
    <t>118.67</t>
  </si>
  <si>
    <t xml:space="preserve">优秀研究生干部标兵
</t>
  </si>
  <si>
    <r>
      <rPr>
        <sz val="11"/>
        <color rgb="FF000000"/>
        <rFont val="宋体"/>
        <charset val="134"/>
      </rPr>
      <t xml:space="preserve">1.Covalently functionalized MoS2 nanopore with amino acids for label-free protein residue discrimination-Biosensors and Bioelectronics-published online-2026.04.17-学生一作，中科院1区 </t>
    </r>
    <r>
      <rPr>
        <sz val="11"/>
        <color rgb="FF00B050"/>
        <rFont val="宋体"/>
        <charset val="134"/>
      </rPr>
      <t>+60</t>
    </r>
    <r>
      <rPr>
        <sz val="11"/>
        <color rgb="FF000000"/>
        <rFont val="宋体"/>
        <charset val="134"/>
      </rPr>
      <t xml:space="preserve">
2.Discrimination of Single and Isomeric Amino Acids in Peptides Using a Multi-Walled Carbon Nanotube Porin Sensing System-ACS Materials Letters-published online-2025.08.28-学生一作，中科院2区 </t>
    </r>
    <r>
      <rPr>
        <sz val="11"/>
        <color rgb="FF00B050"/>
        <rFont val="宋体"/>
        <charset val="134"/>
      </rPr>
      <t>+40</t>
    </r>
    <r>
      <rPr>
        <sz val="11"/>
        <color rgb="FF000000"/>
        <rFont val="宋体"/>
        <charset val="134"/>
      </rPr>
      <t xml:space="preserve">
3.Microscopic mechanisms of helical protein unfolding under thermal and confinement effects-Colloids and Surfaces B: Biointerfaces-published online-2026.05.08-学生一作，中科院2区 </t>
    </r>
    <r>
      <rPr>
        <sz val="11"/>
        <color rgb="FF00B050"/>
        <rFont val="宋体"/>
        <charset val="134"/>
      </rPr>
      <t>+40</t>
    </r>
    <r>
      <rPr>
        <sz val="11"/>
        <color rgb="FF000000"/>
        <rFont val="宋体"/>
        <charset val="134"/>
      </rPr>
      <t xml:space="preserve">
4.Prolonged DNA Translocation through Graphene-Coupled Si3N4 Dual Nanopores-Analytical Chemistry-published online-2026.05.12-共一第三，中科院1区</t>
    </r>
    <r>
      <rPr>
        <sz val="11"/>
        <color rgb="FF00B050"/>
        <rFont val="宋体"/>
        <charset val="134"/>
      </rPr>
      <t xml:space="preserve"> +20</t>
    </r>
  </si>
  <si>
    <r>
      <rPr>
        <sz val="11"/>
        <color indexed="8"/>
        <rFont val="宋体"/>
        <charset val="134"/>
      </rPr>
      <t>1.一种多壁碳纳米管的生物传感器及其制备方法与应用-ZL 2024 1 1124761.8-2025.09.05-导师第一发明人、本人第二发明人（专利权人：东南大学）</t>
    </r>
    <r>
      <rPr>
        <sz val="11"/>
        <color rgb="FF00B050"/>
        <rFont val="宋体"/>
        <charset val="134"/>
      </rPr>
      <t xml:space="preserve"> +8</t>
    </r>
  </si>
  <si>
    <t>131</t>
  </si>
  <si>
    <r>
      <rPr>
        <sz val="11"/>
        <color rgb="FF000000"/>
        <rFont val="宋体"/>
        <charset val="134"/>
      </rPr>
      <t>1-High-performance flexible triboelectric nanogenerator driven by the micro-capacitance effect of liquid metal-NANO ENERGY-Published-一区一作-共一第一+60*0.5=30（按大类分区）</t>
    </r>
    <r>
      <rPr>
        <sz val="11"/>
        <color rgb="FF00B050"/>
        <rFont val="宋体"/>
        <charset val="134"/>
      </rPr>
      <t>（40*0.5=20）</t>
    </r>
    <r>
      <rPr>
        <sz val="11"/>
        <color rgb="FF000000"/>
        <rFont val="宋体"/>
        <charset val="134"/>
      </rPr>
      <t xml:space="preserve">
2-Advanced Pt/PANI-modified TiO2/PVAc fiber electrode for enhanced sensitivity in glucose detection-CHINESE JOURNAL OF MECHANICAL ENGINEERING-Published-二区一作-共一第一+40*0.5=20（3区）</t>
    </r>
    <r>
      <rPr>
        <sz val="11"/>
        <color rgb="FF00B050"/>
        <rFont val="宋体"/>
        <charset val="134"/>
      </rPr>
      <t>（20*0.5=10）</t>
    </r>
    <r>
      <rPr>
        <sz val="11"/>
        <color rgb="FF000000"/>
        <rFont val="宋体"/>
        <charset val="134"/>
      </rPr>
      <t xml:space="preserve">
3-Fiber composites-based flexible triboelectric nanogenerators: from material design to emerging applications-INTERNATIONAL JOURNAL OF EXTREME MANUFACTURING-Published-一区一作-共一第一+60/3=</t>
    </r>
    <r>
      <rPr>
        <sz val="11"/>
        <color rgb="FF00B050"/>
        <rFont val="宋体"/>
        <charset val="134"/>
      </rPr>
      <t>20</t>
    </r>
  </si>
  <si>
    <r>
      <rPr>
        <sz val="11"/>
        <color rgb="FF000000"/>
        <rFont val="宋体"/>
        <charset val="134"/>
      </rPr>
      <t>2025年江苏省研究生实践创新计划</t>
    </r>
    <r>
      <rPr>
        <sz val="11"/>
        <color rgb="FFFF0000"/>
        <rFont val="宋体"/>
        <charset val="134"/>
      </rPr>
      <t>+16（申请时间不在有效时间内）</t>
    </r>
    <r>
      <rPr>
        <sz val="11"/>
        <color rgb="FF00B050"/>
        <rFont val="宋体"/>
        <charset val="134"/>
      </rPr>
      <t>（0）</t>
    </r>
  </si>
  <si>
    <t>128.5</t>
  </si>
  <si>
    <r>
      <rPr>
        <sz val="11"/>
        <color indexed="8"/>
        <rFont val="宋体"/>
        <charset val="134"/>
      </rPr>
      <t xml:space="preserve">1.Hydrodynamic study of a four-module rectangular configuration undulating fin robot for underwater self-propulsion-Physics of Fluids-published-2026.07.01-学生一作二区 </t>
    </r>
    <r>
      <rPr>
        <sz val="11"/>
        <color rgb="FF00B050"/>
        <rFont val="宋体"/>
        <charset val="134"/>
      </rPr>
      <t>+40</t>
    </r>
  </si>
  <si>
    <t>122.15</t>
  </si>
  <si>
    <r>
      <rPr>
        <sz val="11"/>
        <color rgb="FF000000"/>
        <rFont val="宋体"/>
        <charset val="134"/>
      </rPr>
      <t>Wang F, Liu X, Zheng X, et al. Mechanism-driven Digital Twin for proactive fracture prediction in incremental forming: A physics-guided analytical approach[J]. Journal of Manufacturing Systems, 2026, 88: 1219-1249.（一作一区）（学生一作）</t>
    </r>
    <r>
      <rPr>
        <sz val="11"/>
        <color rgb="FF00B050"/>
        <rFont val="宋体"/>
        <charset val="134"/>
      </rPr>
      <t>+60</t>
    </r>
    <r>
      <rPr>
        <sz val="11"/>
        <color rgb="FF000000"/>
        <rFont val="宋体"/>
        <charset val="134"/>
      </rPr>
      <t xml:space="preserve">
Wang F, Liu X, Su M, et al. Physics-guided Mamba network for real-time force prediction in Incremental Sheet Forming: A hybrid data-physics approach[J]. Journal of Materials Processing Technology, 2026: 119296.（一作一区）（学生一作）</t>
    </r>
    <r>
      <rPr>
        <sz val="11"/>
        <color rgb="FF00B050"/>
        <rFont val="宋体"/>
        <charset val="134"/>
      </rPr>
      <t>+60</t>
    </r>
  </si>
  <si>
    <t>200.5</t>
  </si>
  <si>
    <r>
      <rPr>
        <sz val="11"/>
        <color rgb="FF000000"/>
        <rFont val="宋体"/>
        <charset val="134"/>
      </rPr>
      <t>1.Data-driven design of disordered structures for direction- and geometry-independent stretchable electrodes-npj Flexible Electronics-published-2026.7.23-共同一作一区</t>
    </r>
    <r>
      <rPr>
        <sz val="11"/>
        <color rgb="FF00B050"/>
        <rFont val="宋体"/>
        <charset val="134"/>
      </rPr>
      <t>+60*0.5=30</t>
    </r>
  </si>
  <si>
    <t>109.6</t>
  </si>
  <si>
    <r>
      <rPr>
        <sz val="11"/>
        <color rgb="FF000000"/>
        <rFont val="宋体"/>
        <charset val="134"/>
      </rPr>
      <t xml:space="preserve">1. Competitive Multi-Ion Transport in Sub-Nanopores Enables Memristive Behaviors and Synaptic Plasticity, ACS Applied Materials &amp; Interfaces,  published: 2026.7.24 - 一作二区 </t>
    </r>
    <r>
      <rPr>
        <sz val="11"/>
        <color rgb="FF00B050"/>
        <rFont val="宋体"/>
        <charset val="134"/>
      </rPr>
      <t>+40</t>
    </r>
  </si>
  <si>
    <r>
      <rPr>
        <sz val="11"/>
        <color rgb="FF000000"/>
        <rFont val="宋体"/>
        <charset val="134"/>
      </rPr>
      <t>1. Hydrogel Covered Solid-State Nanopores as Iontronic Memristors for Neuromorphic and Logic Functions,  Small, published: 2026.7.29 - 一作二区（提档）</t>
    </r>
    <r>
      <rPr>
        <sz val="11"/>
        <color rgb="FF00B050"/>
        <rFont val="宋体"/>
        <charset val="134"/>
      </rPr>
      <t xml:space="preserve"> +60</t>
    </r>
  </si>
  <si>
    <r>
      <rPr>
        <sz val="11"/>
        <color rgb="FF000000"/>
        <rFont val="宋体"/>
        <charset val="134"/>
      </rPr>
      <t>1.Self-heating-induced blocking in nanopores
enables neuromorphic ionic computing-nature communications-published-2026年7月14日 -一区一作（学生唯一一作）</t>
    </r>
    <r>
      <rPr>
        <sz val="11"/>
        <color rgb="FF00B050"/>
        <rFont val="宋体"/>
        <charset val="134"/>
      </rPr>
      <t>+60</t>
    </r>
  </si>
  <si>
    <t>素质分明细</t>
  </si>
  <si>
    <r>
      <rPr>
        <sz val="11"/>
        <color indexed="8"/>
        <rFont val="宋体"/>
        <charset val="134"/>
      </rPr>
      <t>1. RetinexDet: Enhancing
 Multispectral Object Detection via Retinex State Space Duality and Wavelet-Based Frequency Adaptive Fusion-</t>
    </r>
    <r>
      <rPr>
        <i/>
        <sz val="11"/>
        <color indexed="8"/>
        <rFont val="宋体"/>
        <charset val="134"/>
      </rPr>
      <t>IEEE Transactions on Industrial Informatics</t>
    </r>
    <r>
      <rPr>
        <sz val="11"/>
        <color indexed="8"/>
        <rFont val="宋体"/>
        <charset val="134"/>
      </rPr>
      <t xml:space="preserve">-accepted-2025.09.03-一作一区
</t>
    </r>
    <r>
      <rPr>
        <sz val="11"/>
        <color rgb="FF00B050"/>
        <rFont val="宋体"/>
        <charset val="134"/>
      </rPr>
      <t>+60</t>
    </r>
  </si>
  <si>
    <r>
      <rPr>
        <sz val="11"/>
        <color indexed="8"/>
        <rFont val="宋体"/>
        <charset val="134"/>
      </rPr>
      <t xml:space="preserve">1. AlignOcc: Alignment-Aware LiDAR-Camera Fusion for 3D Occupancy Prediction in Autonomous Driving-IEEE International Conference on Intelligent Transportation Systems-accepted-2025.06-一作国际顶会
</t>
    </r>
    <r>
      <rPr>
        <sz val="11"/>
        <color rgb="FF00B050"/>
        <rFont val="宋体"/>
        <charset val="134"/>
      </rPr>
      <t>+6</t>
    </r>
  </si>
  <si>
    <r>
      <rPr>
        <sz val="11"/>
        <color indexed="8"/>
        <rFont val="宋体"/>
        <charset val="134"/>
      </rPr>
      <t xml:space="preserve">1. 2025年度江苏省优秀科普作品二等奖
</t>
    </r>
    <r>
      <rPr>
        <sz val="11"/>
        <color indexed="10"/>
        <rFont val="宋体"/>
        <charset val="134"/>
      </rPr>
      <t>+0（不在竞赛认定范围内）</t>
    </r>
  </si>
  <si>
    <r>
      <rPr>
        <sz val="11"/>
        <color indexed="8"/>
        <rFont val="宋体"/>
        <charset val="134"/>
      </rPr>
      <t xml:space="preserve">1.基于IMU和里程计的红外与可见光传感器在线配准方法-CN116188545B-2025.07.18-学生二作导师一作
</t>
    </r>
    <r>
      <rPr>
        <sz val="11"/>
        <color rgb="FF00B050"/>
        <rFont val="宋体"/>
        <charset val="134"/>
      </rPr>
      <t>+8</t>
    </r>
    <r>
      <rPr>
        <sz val="11"/>
        <color indexed="8"/>
        <rFont val="宋体"/>
        <charset val="134"/>
      </rPr>
      <t xml:space="preserve">
2.一种面向无人驾驶自学习目标识别的自优化方法-CN116311147B-2025.10.17-学生二作导师一作
</t>
    </r>
    <r>
      <rPr>
        <sz val="11"/>
        <color rgb="FF00B050"/>
        <rFont val="宋体"/>
        <charset val="134"/>
      </rPr>
      <t>+8</t>
    </r>
  </si>
  <si>
    <r>
      <rPr>
        <sz val="11"/>
        <color indexed="8"/>
        <rFont val="宋体"/>
        <charset val="134"/>
      </rPr>
      <t xml:space="preserve">1.基于跨模态频域融合的多光谱目标检测方法、设备及介质-CN121074768A-2025.12.05-学生二作导师一作 
</t>
    </r>
    <r>
      <rPr>
        <sz val="11"/>
        <color indexed="10"/>
        <rFont val="宋体"/>
        <charset val="134"/>
      </rPr>
      <t xml:space="preserve">+0（未授权）
</t>
    </r>
    <r>
      <rPr>
        <sz val="11"/>
        <rFont val="宋体"/>
        <charset val="134"/>
      </rPr>
      <t>2.一种红外图像和可见光图像的融合方法及系统-CN121074566A-2025.12.05-学生二作导师一作</t>
    </r>
    <r>
      <rPr>
        <sz val="11"/>
        <color indexed="10"/>
        <rFont val="宋体"/>
        <charset val="134"/>
      </rPr>
      <t xml:space="preserve"> 
+0（未授权）</t>
    </r>
  </si>
  <si>
    <r>
      <rPr>
        <sz val="11"/>
        <color indexed="8"/>
        <rFont val="宋体"/>
        <charset val="134"/>
      </rPr>
      <t>1.2025年度机械杯篮球比赛亚军，</t>
    </r>
    <r>
      <rPr>
        <sz val="11"/>
        <color rgb="FF00B050"/>
        <rFont val="宋体"/>
        <charset val="134"/>
      </rPr>
      <t>+3</t>
    </r>
  </si>
  <si>
    <r>
      <rPr>
        <sz val="11"/>
        <color indexed="8"/>
        <rFont val="宋体"/>
        <charset val="134"/>
      </rPr>
      <t xml:space="preserve">Bargaining game analysis for performance-based maintenance contract decision-making of offshore wind turbines-International Journal of Production Research-Published-2026.8.3-学生一作，2区 </t>
    </r>
    <r>
      <rPr>
        <sz val="11"/>
        <color rgb="FF00B050"/>
        <rFont val="宋体"/>
        <charset val="134"/>
      </rPr>
      <t>+40</t>
    </r>
  </si>
  <si>
    <t>校运会接力第六名 +8</t>
  </si>
  <si>
    <r>
      <rPr>
        <sz val="11"/>
        <color indexed="8"/>
        <rFont val="宋体"/>
        <charset val="134"/>
      </rPr>
      <t>Random Dynamic Load Identification under  Thermal–Mechanical Coupling for Aircraft Wing Structure-Journal of Aircraft-Published-2026.8.14一作二区</t>
    </r>
    <r>
      <rPr>
        <sz val="11"/>
        <color rgb="FF00B050"/>
        <rFont val="宋体"/>
        <charset val="134"/>
      </rPr>
      <t>+40</t>
    </r>
  </si>
  <si>
    <r>
      <rPr>
        <sz val="11"/>
        <color indexed="8"/>
        <rFont val="宋体"/>
        <charset val="134"/>
      </rPr>
      <t xml:space="preserve">2026.4.13 日内瓦国际发明展 银奖 </t>
    </r>
    <r>
      <rPr>
        <sz val="11"/>
        <color indexed="10"/>
        <rFont val="宋体"/>
        <charset val="134"/>
      </rPr>
      <t>（不在认定竞赛范围内）</t>
    </r>
  </si>
  <si>
    <t>新刊，论文接收在规定时间内，《FlexMat》入选2025年度中国科技期刊卓越行动计划高起点新刊项
1.Structural design and 3D printing of flexible integrated electronic systems—FlexMat—published—2026.05.17—共同一作</t>
  </si>
  <si>
    <r>
      <rPr>
        <sz val="11"/>
        <color rgb="FF000000"/>
        <rFont val="宋体"/>
        <charset val="134"/>
      </rPr>
      <t xml:space="preserve">1.Impedance Regulation-Based 3-D Selective Manipulation of Collective Microrobots
IEEE Transactions on Automation Science and Engineering
published（一作）
2026.4.22
一作二区
</t>
    </r>
    <r>
      <rPr>
        <sz val="11"/>
        <color rgb="FF00B050"/>
        <rFont val="宋体"/>
        <charset val="134"/>
      </rPr>
      <t>1*40=40</t>
    </r>
    <r>
      <rPr>
        <sz val="11"/>
        <color rgb="FF000000"/>
        <rFont val="宋体"/>
        <charset val="134"/>
      </rPr>
      <t xml:space="preserve">
2.Autonomous Navigation of Intelligent Microrobotic Swarms in Unknown Environments
Nature Machine Intelligence
published（共一第三）
2026.6.22
</t>
    </r>
    <r>
      <rPr>
        <sz val="11"/>
        <color rgb="FF00B050"/>
        <rFont val="宋体"/>
        <charset val="134"/>
      </rPr>
      <t>0.33*60=20</t>
    </r>
  </si>
  <si>
    <r>
      <rPr>
        <sz val="11"/>
        <color indexed="8"/>
        <rFont val="宋体"/>
        <charset val="134"/>
      </rPr>
      <t>1.Selective Motion Control of Cell Microrobots
in Three-Dimensional Space
2025.10.19-25
共同一作（第一）</t>
    </r>
    <r>
      <rPr>
        <sz val="11"/>
        <color rgb="FF00B050"/>
        <rFont val="宋体"/>
        <charset val="134"/>
      </rPr>
      <t>6/2=3</t>
    </r>
  </si>
  <si>
    <r>
      <rPr>
        <sz val="11"/>
        <color indexed="8"/>
        <rFont val="宋体"/>
        <charset val="134"/>
      </rPr>
      <t xml:space="preserve">1.一种松果取粒机
CN116941427B
2025.11.25
学生一作
</t>
    </r>
    <r>
      <rPr>
        <sz val="11"/>
        <color rgb="FF00B050"/>
        <rFont val="宋体"/>
        <charset val="134"/>
      </rPr>
      <t>1*8=8</t>
    </r>
  </si>
  <si>
    <r>
      <rPr>
        <sz val="11"/>
        <color indexed="8"/>
        <rFont val="宋体"/>
        <charset val="134"/>
      </rPr>
      <t xml:space="preserve">1.担任车辆工程系博士党支部组织委员，2025.02-2026.02，
</t>
    </r>
    <r>
      <rPr>
        <sz val="11"/>
        <color rgb="FF00B050"/>
        <rFont val="宋体"/>
        <charset val="134"/>
      </rPr>
      <t>+10</t>
    </r>
  </si>
  <si>
    <r>
      <rPr>
        <sz val="11"/>
        <color indexed="8"/>
        <rFont val="宋体"/>
        <charset val="134"/>
      </rPr>
      <t>1.Physics-data-driven hybrid state estimation for articulated heavy vehicles in vehicle-road-cloud cooperative framework-Chinese Journal of Mechanical Engineering-已出版 2026.8.15 -学生一作，中科院三区，新锐分区二区，</t>
    </r>
    <r>
      <rPr>
        <sz val="11"/>
        <color rgb="FF00B050"/>
        <rFont val="宋体"/>
        <charset val="134"/>
      </rPr>
      <t>+20</t>
    </r>
  </si>
  <si>
    <r>
      <rPr>
        <sz val="10"/>
        <color indexed="8"/>
        <rFont val="宋体"/>
        <charset val="134"/>
      </rPr>
      <t>1.CDGCN: A CNN-enhanced dynamic graph convolutional network for
multimodal fault diagnosis-Measurement-2026.2.9-一作二区-学生一作</t>
    </r>
    <r>
      <rPr>
        <sz val="10"/>
        <color rgb="FF00B050"/>
        <rFont val="宋体"/>
        <charset val="134"/>
      </rPr>
      <t>+40</t>
    </r>
    <r>
      <rPr>
        <sz val="10"/>
        <color indexed="8"/>
        <rFont val="宋体"/>
        <charset val="134"/>
      </rPr>
      <t xml:space="preserve">
2.A cross-modal fault diagnosis method for bearings integrating IWOA-VMD, 
reverse Mel spectrum, and parallel average integration neural network-2026.2.3-一作二区-学生一作</t>
    </r>
    <r>
      <rPr>
        <sz val="10"/>
        <color rgb="FF00B050"/>
        <rFont val="宋体"/>
        <charset val="134"/>
      </rPr>
      <t>+40</t>
    </r>
    <r>
      <rPr>
        <sz val="10"/>
        <color indexed="8"/>
        <rFont val="宋体"/>
        <charset val="134"/>
      </rPr>
      <t xml:space="preserve">
3.Digital twin-driven zero-shot transfer diagnosis for rolling bearing faults under data-scarce conditions-2025.9.17-一作三区-学生一作</t>
    </r>
    <r>
      <rPr>
        <sz val="10"/>
        <color rgb="FF00B050"/>
        <rFont val="宋体"/>
        <charset val="134"/>
      </rPr>
      <t>+20</t>
    </r>
    <r>
      <rPr>
        <sz val="10"/>
        <color indexed="8"/>
        <rFont val="宋体"/>
        <charset val="134"/>
      </rPr>
      <t xml:space="preserve">
4.HCAG-Net: a novel hierarchical CNN-attention graph network for multimodal fault diagnosis-2025.12.11-一作三区-学生一作</t>
    </r>
    <r>
      <rPr>
        <sz val="10"/>
        <color rgb="FF00B050"/>
        <rFont val="宋体"/>
        <charset val="134"/>
      </rPr>
      <t>+20</t>
    </r>
    <r>
      <rPr>
        <sz val="10"/>
        <color indexed="8"/>
        <rFont val="宋体"/>
        <charset val="134"/>
      </rPr>
      <t xml:space="preserve">
5.Multi-source heterogeneous data fusion for fault diagnosis using a hierarchically optimized LSTM 2D-CNN framework-2026.2.17-一作三区-学生一作</t>
    </r>
    <r>
      <rPr>
        <sz val="10"/>
        <color indexed="10"/>
        <rFont val="宋体"/>
        <charset val="134"/>
      </rPr>
      <t>+0（检索时间不在范围内）</t>
    </r>
  </si>
  <si>
    <r>
      <rPr>
        <sz val="11"/>
        <color indexed="8"/>
        <rFont val="宋体"/>
        <charset val="134"/>
      </rPr>
      <t>1、担任24级博士团支书，2025.9-2026.9，</t>
    </r>
    <r>
      <rPr>
        <sz val="11"/>
        <color rgb="FF00B050"/>
        <rFont val="宋体"/>
        <charset val="134"/>
      </rPr>
      <t>+23</t>
    </r>
    <r>
      <rPr>
        <sz val="11"/>
        <color indexed="8"/>
        <rFont val="宋体"/>
        <charset val="134"/>
      </rPr>
      <t xml:space="preserve">
2、担任机械工程学院ME党建工作室部长职务，2025.9-2026.9，</t>
    </r>
    <r>
      <rPr>
        <sz val="11"/>
        <color rgb="FF00B050"/>
        <rFont val="宋体"/>
        <charset val="134"/>
      </rPr>
      <t>+15</t>
    </r>
    <r>
      <rPr>
        <sz val="11"/>
        <color indexed="8"/>
        <rFont val="宋体"/>
        <charset val="134"/>
      </rPr>
      <t xml:space="preserve">
3、担任博士生医学装备系组织委员，2025.9-2026.9，</t>
    </r>
    <r>
      <rPr>
        <sz val="11"/>
        <color rgb="FF00B050"/>
        <rFont val="宋体"/>
        <charset val="134"/>
      </rPr>
      <t>+10</t>
    </r>
  </si>
  <si>
    <r>
      <rPr>
        <sz val="11"/>
        <color indexed="8"/>
        <rFont val="宋体"/>
        <charset val="134"/>
      </rPr>
      <t>获得国家科研项目资助</t>
    </r>
    <r>
      <rPr>
        <sz val="11"/>
        <color rgb="FF00B050"/>
        <rFont val="宋体"/>
        <charset val="134"/>
      </rPr>
      <t>+16</t>
    </r>
    <r>
      <rPr>
        <sz val="11"/>
        <color indexed="8"/>
        <rFont val="宋体"/>
        <charset val="134"/>
      </rPr>
      <t xml:space="preserve">
获得校优博培育基金资助</t>
    </r>
    <r>
      <rPr>
        <sz val="11"/>
        <color rgb="FF00B050"/>
        <rFont val="宋体"/>
        <charset val="134"/>
      </rPr>
      <t>+8</t>
    </r>
  </si>
  <si>
    <r>
      <rPr>
        <sz val="11"/>
        <color indexed="8"/>
        <rFont val="宋体"/>
        <charset val="134"/>
      </rPr>
      <t>1.A novel non-precise vehicle speed-based acceleration slip regulation scheme for distributed drive electric vehicles-CONTROL ENGINEERING PRACTICE-published-2025.07-学生一作（中科院二区）</t>
    </r>
    <r>
      <rPr>
        <sz val="11"/>
        <color rgb="FF00B050"/>
        <rFont val="宋体"/>
        <charset val="134"/>
      </rPr>
      <t>+40</t>
    </r>
  </si>
  <si>
    <r>
      <rPr>
        <sz val="11"/>
        <color indexed="8"/>
        <rFont val="宋体"/>
        <charset val="134"/>
      </rPr>
      <t>1.基于驾驶人操纵稳定域的分布式驱动电动汽车多模态扭矩分配策略研究-机械工程学报-published-2025.06-学生一作（一级学会会刊）</t>
    </r>
    <r>
      <rPr>
        <sz val="11"/>
        <color rgb="FF00B050"/>
        <rFont val="宋体"/>
        <charset val="134"/>
      </rPr>
      <t>+16</t>
    </r>
    <r>
      <rPr>
        <sz val="11"/>
        <color indexed="8"/>
        <rFont val="宋体"/>
        <charset val="134"/>
      </rPr>
      <t xml:space="preserve">
2.基于域控制架构的果园分布式电动履带底盘设计与试验-农业工程学报-published-2026.01-学生一作（一级学会会刊）</t>
    </r>
    <r>
      <rPr>
        <sz val="11"/>
        <color rgb="FF00B050"/>
        <rFont val="宋体"/>
        <charset val="134"/>
      </rPr>
      <t>+16</t>
    </r>
  </si>
  <si>
    <r>
      <rPr>
        <sz val="11"/>
        <color rgb="FF000000"/>
        <rFont val="宋体"/>
        <charset val="134"/>
      </rPr>
      <t>1.东南大学优秀共产党员，2026.03 ，</t>
    </r>
    <r>
      <rPr>
        <sz val="11"/>
        <color rgb="FFFF0000"/>
        <rFont val="宋体"/>
        <charset val="134"/>
      </rPr>
      <t>+0(不属于加分范畴)</t>
    </r>
    <r>
      <rPr>
        <sz val="11"/>
        <color rgb="FF000000"/>
        <rFont val="宋体"/>
        <charset val="134"/>
      </rPr>
      <t xml:space="preserve">
2.参加玄武区博士跟岗锻炼，2025.10-2026.4，</t>
    </r>
    <r>
      <rPr>
        <sz val="11"/>
        <color rgb="FF00B050"/>
        <rFont val="宋体"/>
        <charset val="134"/>
      </rPr>
      <t>+3</t>
    </r>
    <r>
      <rPr>
        <sz val="11"/>
        <color rgb="FF000000"/>
        <rFont val="宋体"/>
        <charset val="134"/>
      </rPr>
      <t xml:space="preserve">
3.第十期青马工程优秀学员，2025.11，</t>
    </r>
    <r>
      <rPr>
        <sz val="11"/>
        <color rgb="FF00B050"/>
        <rFont val="宋体"/>
        <charset val="134"/>
      </rPr>
      <t>+3</t>
    </r>
    <r>
      <rPr>
        <sz val="11"/>
        <color rgb="FF000000"/>
        <rFont val="宋体"/>
        <charset val="134"/>
      </rPr>
      <t xml:space="preserve">
4.迎新优秀志愿者，2025.10，</t>
    </r>
    <r>
      <rPr>
        <sz val="11"/>
        <color rgb="FF00B050"/>
        <rFont val="宋体"/>
        <charset val="134"/>
      </rPr>
      <t>+3</t>
    </r>
    <r>
      <rPr>
        <sz val="11"/>
        <color rgb="FF000000"/>
        <rFont val="宋体"/>
        <charset val="134"/>
      </rPr>
      <t xml:space="preserve">
5.参加国家留学基金管理委员会主办的第十六届国际研究生奖学金说明会，2024.11，</t>
    </r>
    <r>
      <rPr>
        <sz val="11"/>
        <color rgb="FFFF0000"/>
        <rFont val="宋体"/>
        <charset val="134"/>
      </rPr>
      <t>+0（不在时间范围内）</t>
    </r>
  </si>
  <si>
    <r>
      <rPr>
        <sz val="11"/>
        <color indexed="8"/>
        <rFont val="宋体"/>
        <charset val="134"/>
      </rPr>
      <t>1.Light-driven switchable polyacrylamide/chitosan-based hydrogel dressings for outdoor wound temperature regulation and enhanced skin regeneration-Carbohydrate Polymers-published-14 January 2026-一作一区（学生一作）</t>
    </r>
    <r>
      <rPr>
        <sz val="11"/>
        <color rgb="FF00B050"/>
        <rFont val="宋体"/>
        <charset val="134"/>
      </rPr>
      <t>+60</t>
    </r>
    <r>
      <rPr>
        <sz val="11"/>
        <color indexed="8"/>
        <rFont val="宋体"/>
        <charset val="134"/>
      </rPr>
      <t xml:space="preserve">
2.Multifunctional Carbon-Based Nanocomposite Hydrogels for Wound Healing and Health Management-Gels-published-6 May 2025-一作二区（学生一作）</t>
    </r>
    <r>
      <rPr>
        <sz val="11"/>
        <color rgb="FF00B050"/>
        <rFont val="宋体"/>
        <charset val="134"/>
      </rPr>
      <t>+40</t>
    </r>
  </si>
  <si>
    <r>
      <rPr>
        <sz val="11"/>
        <color indexed="8"/>
        <rFont val="宋体"/>
        <charset val="134"/>
      </rPr>
      <t>1.A globally tuned load-leveling strategy for energy management of hybrid electric vehicles-Energy-published-老师一作/本人二作-一区</t>
    </r>
    <r>
      <rPr>
        <sz val="11"/>
        <color rgb="FF00B050"/>
        <rFont val="宋体"/>
        <charset val="134"/>
      </rPr>
      <t>+60*2/3=40</t>
    </r>
  </si>
  <si>
    <r>
      <rPr>
        <sz val="11"/>
        <color indexed="8"/>
        <rFont val="宋体"/>
        <charset val="134"/>
      </rPr>
      <t>1.分布式电驱动车辆圆规转向动力学机理与非合作博弈控制策略研究-机械工程学报-accepted-学生一作+16*1.0=</t>
    </r>
    <r>
      <rPr>
        <sz val="11"/>
        <color indexed="10"/>
        <rFont val="宋体"/>
        <charset val="134"/>
      </rPr>
      <t xml:space="preserve">16（检索不在时间范围内） </t>
    </r>
    <r>
      <rPr>
        <sz val="11"/>
        <color rgb="FF00B050"/>
        <rFont val="宋体"/>
        <charset val="134"/>
      </rPr>
      <t>0</t>
    </r>
  </si>
  <si>
    <r>
      <rPr>
        <sz val="11"/>
        <color indexed="8"/>
        <rFont val="宋体"/>
        <charset val="134"/>
      </rPr>
      <t xml:space="preserve">1.Compass Steering Control with Minimum Displacement Error for Enhanced Maneuverability and Safety in Narrow Spaces-2025 IEEE 28th International Conference on Intelligent Transportation Systems-published-学生一作-SCI会议+6*1.0=6 </t>
    </r>
    <r>
      <rPr>
        <sz val="11"/>
        <color rgb="FF00B050"/>
        <rFont val="宋体"/>
        <charset val="134"/>
      </rPr>
      <t>+6</t>
    </r>
  </si>
  <si>
    <r>
      <rPr>
        <sz val="11"/>
        <color indexed="8"/>
        <rFont val="宋体"/>
        <charset val="134"/>
      </rPr>
      <t>1.江苏省创新大赛一等奖（排14/15）</t>
    </r>
    <r>
      <rPr>
        <sz val="11"/>
        <color rgb="FF00B050"/>
        <rFont val="宋体"/>
        <charset val="134"/>
      </rPr>
      <t>+6*0.1/3*5=1</t>
    </r>
  </si>
  <si>
    <r>
      <rPr>
        <sz val="11"/>
        <color indexed="8"/>
        <rFont val="宋体"/>
        <charset val="134"/>
      </rPr>
      <t>1.一种分布式电驱动车辆高精度高机动转向控制方法-CN202511138146.7-2025.10.17-老师一作/本人二作</t>
    </r>
    <r>
      <rPr>
        <sz val="11"/>
        <color indexed="10"/>
        <rFont val="宋体"/>
        <charset val="134"/>
      </rPr>
      <t>+0（未授权）</t>
    </r>
    <r>
      <rPr>
        <sz val="11"/>
        <color indexed="8"/>
        <rFont val="宋体"/>
        <charset val="134"/>
      </rPr>
      <t xml:space="preserve">
2.一种圆规转向运动的转角和转速优化方法-CN202511138143.3-2025.12.02-老师一作/本人二作</t>
    </r>
    <r>
      <rPr>
        <sz val="11"/>
        <color indexed="10"/>
        <rFont val="宋体"/>
        <charset val="134"/>
      </rPr>
      <t>+0（未授权）</t>
    </r>
  </si>
  <si>
    <r>
      <rPr>
        <sz val="11"/>
        <color indexed="8"/>
        <rFont val="宋体"/>
        <charset val="134"/>
      </rPr>
      <t>1、担任航空航天系博士生党支部组织委员，2024.11-2025.11，</t>
    </r>
    <r>
      <rPr>
        <sz val="11"/>
        <color rgb="FF00B050"/>
        <rFont val="宋体"/>
        <charset val="134"/>
      </rPr>
      <t>+10</t>
    </r>
    <r>
      <rPr>
        <sz val="11"/>
        <color indexed="8"/>
        <rFont val="宋体"/>
        <charset val="134"/>
      </rPr>
      <t xml:space="preserve">
2、机械杯篮球赛亚军，队员，</t>
    </r>
    <r>
      <rPr>
        <sz val="11"/>
        <color rgb="FF00B050"/>
        <rFont val="宋体"/>
        <charset val="134"/>
      </rPr>
      <t>+3</t>
    </r>
  </si>
  <si>
    <r>
      <rPr>
        <sz val="11"/>
        <color indexed="8"/>
        <rFont val="宋体"/>
        <charset val="134"/>
      </rPr>
      <t>1.Phase Hologram by Acoustic Metasurfaces-Small Structures-published-20250923-学生一作二区 —</t>
    </r>
    <r>
      <rPr>
        <sz val="11"/>
        <color indexed="21"/>
        <rFont val="宋体"/>
        <charset val="134"/>
      </rPr>
      <t>40分</t>
    </r>
    <r>
      <rPr>
        <sz val="11"/>
        <color indexed="8"/>
        <rFont val="宋体"/>
        <charset val="134"/>
      </rPr>
      <t xml:space="preserve">
2.Super-Resolution and High-Data-Density Acoustic Meta-Hologram via Amplitude and Phase Coupling-Advanced Science-20260624-一作一区-</t>
    </r>
    <r>
      <rPr>
        <sz val="11"/>
        <color indexed="10"/>
        <rFont val="宋体"/>
        <charset val="134"/>
      </rPr>
      <t>0</t>
    </r>
    <r>
      <rPr>
        <sz val="11"/>
        <color indexed="8"/>
        <rFont val="宋体"/>
        <charset val="134"/>
      </rPr>
      <t>分（</t>
    </r>
    <r>
      <rPr>
        <sz val="11"/>
        <color indexed="10"/>
        <rFont val="宋体"/>
        <charset val="134"/>
      </rPr>
      <t>检索不在时间范围内</t>
    </r>
    <r>
      <rPr>
        <sz val="11"/>
        <color indexed="8"/>
        <rFont val="宋体"/>
        <charset val="134"/>
      </rPr>
      <t>）
3.Cover Feature: Phase Hologram by Acoustic Metasurfaces-Small Structures-published-20260302-一作二区—</t>
    </r>
    <r>
      <rPr>
        <sz val="11"/>
        <color rgb="FFFF0000"/>
        <rFont val="宋体"/>
        <charset val="134"/>
      </rPr>
      <t>40分</t>
    </r>
  </si>
  <si>
    <r>
      <rPr>
        <sz val="11"/>
        <color indexed="8"/>
        <rFont val="宋体"/>
        <charset val="134"/>
      </rPr>
      <t>1.一种声学相位全息成像方法-ZL 2025 1 0022726.3-2025.11.11-学生一作-</t>
    </r>
    <r>
      <rPr>
        <sz val="11"/>
        <color rgb="FF00B050"/>
        <rFont val="宋体"/>
        <charset val="134"/>
      </rPr>
      <t>8分</t>
    </r>
    <r>
      <rPr>
        <sz val="11"/>
        <color indexed="8"/>
        <rFont val="宋体"/>
        <charset val="134"/>
      </rPr>
      <t xml:space="preserve">
2.一种基于声学超材料的相位全息成像装置及设计方法-ZL 2025 1 0022730.X-2025.11.11--学生一作-</t>
    </r>
    <r>
      <rPr>
        <sz val="11"/>
        <color rgb="FF00B050"/>
        <rFont val="宋体"/>
        <charset val="134"/>
      </rPr>
      <t>8分</t>
    </r>
  </si>
  <si>
    <r>
      <rPr>
        <sz val="11"/>
        <color indexed="8"/>
        <rFont val="宋体"/>
        <charset val="134"/>
      </rPr>
      <t>1.一种基于幅相耦合调制的超分辨率声学全息成像方法及系统-CN202511485774.2-2025.12.16-学生一作-8*0.8</t>
    </r>
    <r>
      <rPr>
        <sz val="11"/>
        <color indexed="10"/>
        <rFont val="宋体"/>
        <charset val="134"/>
      </rPr>
      <t>=0（未授权）</t>
    </r>
    <r>
      <rPr>
        <sz val="11"/>
        <color indexed="8"/>
        <rFont val="宋体"/>
        <charset val="134"/>
      </rPr>
      <t xml:space="preserve">
2.一种有限空间带宽积下的高数据密度声学全息传输方法及系统-CN202511485775.7-2025-10-17-学生一作-8*0.8=</t>
    </r>
    <r>
      <rPr>
        <sz val="11"/>
        <color indexed="10"/>
        <rFont val="宋体"/>
        <charset val="134"/>
      </rPr>
      <t>0（未授权）</t>
    </r>
  </si>
  <si>
    <r>
      <rPr>
        <sz val="11"/>
        <color indexed="8"/>
        <rFont val="宋体"/>
        <charset val="134"/>
      </rPr>
      <t>1、获得校优博培育基金资助，</t>
    </r>
    <r>
      <rPr>
        <sz val="11"/>
        <color indexed="21"/>
        <rFont val="宋体"/>
        <charset val="134"/>
      </rPr>
      <t>+8</t>
    </r>
  </si>
  <si>
    <r>
      <rPr>
        <sz val="11"/>
        <color indexed="8"/>
        <rFont val="宋体"/>
        <charset val="134"/>
      </rPr>
      <t>Design of the truss wing structure based on principal stress trajectory method-Journal of Aircraft-published-2025.3.1-一作三区唯一学生，</t>
    </r>
    <r>
      <rPr>
        <sz val="11"/>
        <color rgb="FF00B050"/>
        <rFont val="宋体"/>
        <charset val="134"/>
      </rPr>
      <t>+40</t>
    </r>
  </si>
  <si>
    <r>
      <rPr>
        <sz val="11"/>
        <color rgb="FF000000"/>
        <rFont val="宋体"/>
        <charset val="134"/>
      </rPr>
      <t>1、担任24心理委员，2025.9-2026.9，</t>
    </r>
    <r>
      <rPr>
        <sz val="11"/>
        <color rgb="FF00B050"/>
        <rFont val="宋体"/>
        <charset val="134"/>
      </rPr>
      <t>+10</t>
    </r>
  </si>
  <si>
    <r>
      <rPr>
        <sz val="11"/>
        <color indexed="8"/>
        <rFont val="宋体"/>
        <charset val="134"/>
      </rPr>
      <t>Physics-integrated point cloud metrology for complex surfaces under dynamic disturbances-Measurement-published -2026/3/9-2区1作</t>
    </r>
    <r>
      <rPr>
        <sz val="11"/>
        <color rgb="FF00B050"/>
        <rFont val="宋体"/>
        <charset val="134"/>
      </rPr>
      <t>+40</t>
    </r>
  </si>
  <si>
    <r>
      <rPr>
        <sz val="11"/>
        <color indexed="8"/>
        <rFont val="宋体"/>
        <charset val="134"/>
      </rPr>
      <t>1黄张辰龙,张志胜,温海营,戴敏,周一帆, 夏志杰.基于工业场景自适应加权的激光点云数据建模方法-2026103024369-2026 年 03 月 12 日-学生一作</t>
    </r>
    <r>
      <rPr>
        <sz val="11"/>
        <color indexed="10"/>
        <rFont val="宋体"/>
        <charset val="134"/>
      </rPr>
      <t xml:space="preserve"> 0（未授权）</t>
    </r>
  </si>
  <si>
    <r>
      <rPr>
        <sz val="11"/>
        <color indexed="8"/>
        <rFont val="宋体"/>
        <charset val="134"/>
      </rPr>
      <t>1、担任智能制造系博士生党支部书记，2025.9-至今，</t>
    </r>
    <r>
      <rPr>
        <sz val="11"/>
        <color rgb="FF00B050"/>
        <rFont val="宋体"/>
        <charset val="134"/>
      </rPr>
      <t>+23</t>
    </r>
  </si>
  <si>
    <r>
      <rPr>
        <sz val="11"/>
        <color indexed="8"/>
        <rFont val="宋体"/>
        <charset val="134"/>
      </rPr>
      <t>A novel scheme on adaptive cruise strategy for intelligent vehicles considering pavementtypes-
International Journal of Vehicle Design-教师一作学生二作四区-published-25-10-13，</t>
    </r>
    <r>
      <rPr>
        <sz val="11"/>
        <color rgb="FF00B050"/>
        <rFont val="宋体"/>
        <charset val="134"/>
      </rPr>
      <t>+0.66*20=13.2</t>
    </r>
  </si>
  <si>
    <r>
      <rPr>
        <sz val="11"/>
        <color indexed="8"/>
        <rFont val="宋体"/>
        <charset val="134"/>
      </rPr>
      <t>第十五届挑战杯省级特等奖十五人排三（前1/4为3人，</t>
    </r>
    <r>
      <rPr>
        <sz val="11"/>
        <color rgb="FF00B050"/>
        <rFont val="宋体"/>
        <charset val="134"/>
      </rPr>
      <t>+0.4*6÷3*5=4</t>
    </r>
  </si>
  <si>
    <r>
      <rPr>
        <sz val="11"/>
        <color indexed="8"/>
        <rFont val="宋体"/>
        <charset val="134"/>
      </rPr>
      <t>1.Design and characteristics of dredging thermal protection structure under high temperature gradient-Aerospace Science and Technology-published-2026.02.10-一作一区</t>
    </r>
    <r>
      <rPr>
        <sz val="11"/>
        <color rgb="FF00B050"/>
        <rFont val="宋体"/>
        <charset val="134"/>
      </rPr>
      <t>+60*100%=60</t>
    </r>
  </si>
  <si>
    <r>
      <rPr>
        <sz val="11"/>
        <color indexed="8"/>
        <rFont val="宋体"/>
        <charset val="134"/>
      </rPr>
      <t>1.Fatigue Performance and Life Prediction of Holed Cruciform Specimen Under Biaxial Loading-AIAA Journal-published-2026.03.09-一作三区</t>
    </r>
    <r>
      <rPr>
        <sz val="11"/>
        <color rgb="FF00B050"/>
        <rFont val="宋体"/>
        <charset val="134"/>
      </rPr>
      <t>+40*100%=40</t>
    </r>
    <r>
      <rPr>
        <sz val="11"/>
        <color indexed="8"/>
        <rFont val="宋体"/>
        <charset val="134"/>
      </rPr>
      <t>（航空航天系认定）</t>
    </r>
  </si>
  <si>
    <r>
      <rPr>
        <sz val="11"/>
        <color indexed="8"/>
        <rFont val="宋体"/>
        <charset val="134"/>
      </rPr>
      <t>1.A Review of Precision Control Methods in Vat Photopolymerization 3D Ceramic Printing-
JOURNAL OF POLYMER SCIENCE-published-2026.07.19-一作三区</t>
    </r>
    <r>
      <rPr>
        <sz val="11"/>
        <color rgb="FF00B050"/>
        <rFont val="宋体"/>
        <charset val="134"/>
      </rPr>
      <t>+20</t>
    </r>
  </si>
  <si>
    <r>
      <rPr>
        <sz val="11"/>
        <color indexed="8"/>
        <rFont val="宋体"/>
        <charset val="134"/>
      </rPr>
      <t>2026年度东南大学博士研究生创新实践计划</t>
    </r>
    <r>
      <rPr>
        <sz val="11"/>
        <color rgb="FF00B050"/>
        <rFont val="宋体"/>
        <charset val="134"/>
      </rPr>
      <t>+8</t>
    </r>
  </si>
  <si>
    <r>
      <rPr>
        <sz val="11"/>
        <color indexed="8"/>
        <rFont val="宋体"/>
        <charset val="134"/>
      </rPr>
      <t>1.Flexible Wearable Closed-Loop Diagnostic and Therapeutic System: A New Paradigm for Skin Health Management-ACS Sensors-published-2026.06.01-唯一学生一作一区</t>
    </r>
    <r>
      <rPr>
        <sz val="11"/>
        <color rgb="FF00B050"/>
        <rFont val="宋体"/>
        <charset val="134"/>
      </rPr>
      <t>+60</t>
    </r>
  </si>
  <si>
    <r>
      <rPr>
        <sz val="11"/>
        <color indexed="8"/>
        <rFont val="宋体"/>
        <charset val="134"/>
      </rPr>
      <t>A Chebyshev-node-based precise integration method with adaptive radial basis interpolation for high-speed nonlinear rotor dynamics analysis-AEROSPACE SCIENCE AND TECHNOLOGY-20260328-一作一区（唯一学生一作）</t>
    </r>
    <r>
      <rPr>
        <sz val="11"/>
        <color rgb="FF00B050"/>
        <rFont val="宋体"/>
        <charset val="134"/>
      </rPr>
      <t>+60</t>
    </r>
    <r>
      <rPr>
        <sz val="11"/>
        <color indexed="8"/>
        <rFont val="宋体"/>
        <charset val="134"/>
      </rPr>
      <t xml:space="preserve">
Improved Differential-Quadrature Precise Integration Method for Nonlinear Rotor Dynamics Response Calculation-AIAA Journal-20251219-一作，顶刊提档二区（唯一学生一作）</t>
    </r>
    <r>
      <rPr>
        <sz val="11"/>
        <color rgb="FF00B050"/>
        <rFont val="宋体"/>
        <charset val="134"/>
      </rPr>
      <t>+40</t>
    </r>
  </si>
  <si>
    <r>
      <rPr>
        <sz val="11"/>
        <color indexed="8"/>
        <rFont val="宋体"/>
        <charset val="134"/>
      </rPr>
      <t>1.担任24组织委员,
2025.9-2026.9，</t>
    </r>
    <r>
      <rPr>
        <sz val="11"/>
        <color rgb="FF00B050"/>
        <rFont val="宋体"/>
        <charset val="134"/>
      </rPr>
      <t>+10</t>
    </r>
  </si>
  <si>
    <r>
      <rPr>
        <sz val="11"/>
        <color indexed="8"/>
        <rFont val="宋体"/>
        <charset val="134"/>
      </rPr>
      <t>一种基于梯度耦合的弹性波强局域化板梁结构-202610748483.6-2026年5月28日-二作（老师一作，学生二作）</t>
    </r>
    <r>
      <rPr>
        <sz val="11"/>
        <color indexed="10"/>
        <rFont val="宋体"/>
        <charset val="134"/>
      </rPr>
      <t>+0（未授权）</t>
    </r>
  </si>
  <si>
    <r>
      <rPr>
        <sz val="11"/>
        <rFont val="宋体"/>
        <charset val="134"/>
      </rPr>
      <t>1、担任设计科学系博士生党支部书记，2025.11-2026.9，</t>
    </r>
    <r>
      <rPr>
        <sz val="11"/>
        <color rgb="FF00B050"/>
        <rFont val="宋体"/>
        <charset val="134"/>
      </rPr>
      <t>+23</t>
    </r>
    <r>
      <rPr>
        <sz val="11"/>
        <rFont val="宋体"/>
        <charset val="134"/>
      </rPr>
      <t xml:space="preserve">
2、担任机械工程学院 ME党建工作室副部长职务，2025.10-2026.9，</t>
    </r>
    <r>
      <rPr>
        <sz val="11"/>
        <color rgb="FF00B050"/>
        <rFont val="宋体"/>
        <charset val="134"/>
      </rPr>
      <t>+10</t>
    </r>
    <r>
      <rPr>
        <sz val="11"/>
        <color indexed="21"/>
        <rFont val="宋体"/>
        <charset val="134"/>
      </rPr>
      <t>.</t>
    </r>
  </si>
  <si>
    <r>
      <rPr>
        <sz val="11"/>
        <color indexed="8"/>
        <rFont val="宋体"/>
        <charset val="134"/>
      </rPr>
      <t>1.Nanopore-Based Protein Deceleration and Sensing Using Graphene/Si3N4 Dual Membrane Cavity-Advanced Science-published-2026.6.11-学生一作/中科院一区</t>
    </r>
    <r>
      <rPr>
        <sz val="11"/>
        <color rgb="FF00B050"/>
        <rFont val="宋体"/>
        <charset val="134"/>
      </rPr>
      <t>+60</t>
    </r>
  </si>
  <si>
    <r>
      <rPr>
        <sz val="11"/>
        <color indexed="8"/>
        <rFont val="宋体"/>
        <charset val="134"/>
      </rPr>
      <t>1、担任医学装备系博士生党支部书记，2025-2026，</t>
    </r>
    <r>
      <rPr>
        <sz val="11"/>
        <color indexed="21"/>
        <rFont val="宋体"/>
        <charset val="134"/>
      </rPr>
      <t>+</t>
    </r>
    <r>
      <rPr>
        <sz val="11"/>
        <color rgb="FF00B050"/>
        <rFont val="宋体"/>
        <charset val="134"/>
      </rPr>
      <t>23</t>
    </r>
  </si>
  <si>
    <r>
      <rPr>
        <sz val="11"/>
        <color indexed="8"/>
        <rFont val="宋体"/>
        <charset val="134"/>
      </rPr>
      <t xml:space="preserve">1.A Conflict-Free Multitask Learning Framework for Rolling Bearing RUL Prediction-IEEE Transactions on Instrumentation and Measurement-published-2026.1.23-学生一作2区  </t>
    </r>
    <r>
      <rPr>
        <sz val="11"/>
        <color rgb="FF00B050"/>
        <rFont val="宋体"/>
        <charset val="134"/>
      </rPr>
      <t>+40</t>
    </r>
  </si>
  <si>
    <r>
      <rPr>
        <sz val="11"/>
        <color indexed="8"/>
        <rFont val="宋体"/>
        <charset val="134"/>
      </rPr>
      <t>1.担任机械制造系博士支部宣传委员，2025.09-2.26.09，</t>
    </r>
    <r>
      <rPr>
        <sz val="11"/>
        <color rgb="FF00B050"/>
        <rFont val="宋体"/>
        <charset val="134"/>
      </rPr>
      <t>+10</t>
    </r>
  </si>
  <si>
    <r>
      <rPr>
        <sz val="11"/>
        <color indexed="8"/>
        <rFont val="宋体"/>
        <charset val="134"/>
      </rPr>
      <t>1. An embedded-porous expansion silencer with sonic black hole for broadband sound attenuation under grazing flow- Applied Acoustics—accepted-2026.08.16-一作2区，</t>
    </r>
    <r>
      <rPr>
        <sz val="11"/>
        <color indexed="10"/>
        <rFont val="宋体"/>
        <charset val="134"/>
      </rPr>
      <t>+0（检索时间不在范围内）</t>
    </r>
  </si>
  <si>
    <r>
      <rPr>
        <sz val="11"/>
        <color indexed="8"/>
        <rFont val="宋体"/>
        <charset val="134"/>
      </rPr>
      <t>1、担任24班长，2025.9-2026.9，</t>
    </r>
    <r>
      <rPr>
        <sz val="11"/>
        <color rgb="FF00B050"/>
        <rFont val="宋体"/>
        <charset val="134"/>
      </rPr>
      <t>+23</t>
    </r>
    <r>
      <rPr>
        <sz val="11"/>
        <color indexed="8"/>
        <rFont val="宋体"/>
        <charset val="134"/>
      </rPr>
      <t xml:space="preserve">
2、机械杯篮球赛冠军，队员，</t>
    </r>
    <r>
      <rPr>
        <sz val="11"/>
        <color rgb="FF00B050"/>
        <rFont val="宋体"/>
        <charset val="134"/>
      </rPr>
      <t>+6</t>
    </r>
  </si>
  <si>
    <r>
      <rPr>
        <sz val="11"/>
        <color indexed="8"/>
        <rFont val="宋体"/>
        <charset val="134"/>
      </rPr>
      <t>Asymmetric flexible nanocomposite hydrogel with dual-modal sensing for decoupled strain and vibration monitoring in human motion – Sensors and Actuators A: Physical – Published – 2026.8.6 – 学生共一（第一作者，共两个作者） – 中科院二区 +40*0.5=</t>
    </r>
    <r>
      <rPr>
        <sz val="11"/>
        <color theme="1"/>
        <rFont val="宋体"/>
        <charset val="134"/>
      </rPr>
      <t>20</t>
    </r>
    <r>
      <rPr>
        <sz val="11"/>
        <color indexed="8"/>
        <rFont val="宋体"/>
        <charset val="134"/>
      </rPr>
      <t xml:space="preserve"> </t>
    </r>
    <r>
      <rPr>
        <sz val="11"/>
        <color rgb="FFFF0000"/>
        <rFont val="宋体"/>
        <charset val="134"/>
      </rPr>
      <t>（中科院三区）</t>
    </r>
    <r>
      <rPr>
        <sz val="11"/>
        <color rgb="FF00B050"/>
        <rFont val="宋体"/>
        <charset val="134"/>
      </rPr>
      <t>+20*0.5=10</t>
    </r>
  </si>
  <si>
    <r>
      <rPr>
        <sz val="11"/>
        <color indexed="8"/>
        <rFont val="宋体"/>
        <charset val="134"/>
      </rPr>
      <t xml:space="preserve">用于肌酐及尿酸检测的多通道微流控芯片及检测装置－ZL 2023 1 0770274.8－2025年12月02日－第一发明人（学生一作，孙萌） </t>
    </r>
    <r>
      <rPr>
        <sz val="11"/>
        <color rgb="FF00B050"/>
        <rFont val="宋体"/>
        <charset val="134"/>
      </rPr>
      <t>+ 8</t>
    </r>
  </si>
  <si>
    <r>
      <rPr>
        <sz val="8.8"/>
        <color indexed="8"/>
        <rFont val="宋体"/>
        <charset val="134"/>
      </rPr>
      <t>1.近眼AR设备注视隐式自适应校准方法、系统、设备及介质-申请号202610582485.2-申请公布号CN122431533A-申请公布日2026-07-21-2作（导师1作）</t>
    </r>
    <r>
      <rPr>
        <sz val="8.8"/>
        <color indexed="10"/>
        <rFont val="宋体"/>
        <charset val="134"/>
      </rPr>
      <t>0（未授权）</t>
    </r>
    <r>
      <rPr>
        <sz val="8.8"/>
        <color indexed="8"/>
        <rFont val="宋体"/>
        <charset val="134"/>
      </rPr>
      <t xml:space="preserve">
2.近眼AR设备凝视深度歧义消解方法、交互设备及存储介质-申请号202610520767.X-申请公布号CN122369009A-申请公布日2026-07-10-2作（导师1作）</t>
    </r>
    <r>
      <rPr>
        <sz val="8.8"/>
        <color indexed="10"/>
        <rFont val="宋体"/>
        <charset val="134"/>
      </rPr>
      <t>0（未授权）</t>
    </r>
    <r>
      <rPr>
        <sz val="8.8"/>
        <color indexed="8"/>
        <rFont val="宋体"/>
        <charset val="134"/>
      </rPr>
      <t xml:space="preserve">
3.多模态大模型交互消歧方法、系统、设备及介质-申请号202610621745.2-申请公布号CN122286538A-申请公布日2026-06-26-2作（导师1作）</t>
    </r>
    <r>
      <rPr>
        <sz val="8.8"/>
        <color indexed="10"/>
        <rFont val="宋体"/>
        <charset val="134"/>
      </rPr>
      <t>0（未授权）</t>
    </r>
    <r>
      <rPr>
        <sz val="8.8"/>
        <color indexed="8"/>
        <rFont val="宋体"/>
        <charset val="134"/>
      </rPr>
      <t xml:space="preserve">
4.基于误差反向引导的眼动交互方法及交互系统-申请号202511546035.X-申请公布号CN121349306A-申请公布日2026-01-16-3作（导师1作，黄炜驰2作）</t>
    </r>
    <r>
      <rPr>
        <sz val="8.8"/>
        <color indexed="10"/>
        <rFont val="宋体"/>
        <charset val="134"/>
      </rPr>
      <t>0（未授权）</t>
    </r>
    <r>
      <rPr>
        <sz val="8.8"/>
        <color indexed="8"/>
        <rFont val="宋体"/>
        <charset val="134"/>
      </rPr>
      <t xml:space="preserve">
5.一种基于DMA的多通道超声换能器相控阵驱动方法-申请号202610009022.7-申请公布号CN121763911A-申请公布日2026-03-31-4作 </t>
    </r>
    <r>
      <rPr>
        <sz val="8.8"/>
        <color indexed="10"/>
        <rFont val="宋体"/>
        <charset val="134"/>
      </rPr>
      <t>0（未授权）</t>
    </r>
  </si>
  <si>
    <r>
      <rPr>
        <sz val="11"/>
        <color indexed="8"/>
        <rFont val="宋体"/>
        <charset val="134"/>
      </rPr>
      <t>2025年学校乒乓球研赛获得第三名，</t>
    </r>
    <r>
      <rPr>
        <sz val="11"/>
        <color rgb="FF00B050"/>
        <rFont val="宋体"/>
        <charset val="134"/>
      </rPr>
      <t>+3</t>
    </r>
  </si>
  <si>
    <r>
      <rPr>
        <sz val="11"/>
        <color indexed="8"/>
        <rFont val="宋体"/>
        <charset val="134"/>
      </rPr>
      <t xml:space="preserve">1. A Microscopic Origin for the Breakdown of the Stokes–Einstein Relation in Ion Transport
. The Journal of Physical Chemistry Letters. published, 2026/06/18 一作二区 </t>
    </r>
    <r>
      <rPr>
        <sz val="11"/>
        <color rgb="FFFF0000"/>
        <rFont val="宋体"/>
        <charset val="134"/>
      </rPr>
      <t>+40（春博，不在认定时间范围内）</t>
    </r>
    <r>
      <rPr>
        <sz val="11"/>
        <color rgb="FF00B050"/>
        <rFont val="宋体"/>
        <charset val="134"/>
      </rPr>
      <t>+0</t>
    </r>
  </si>
  <si>
    <r>
      <rPr>
        <sz val="11"/>
        <color indexed="8"/>
        <rFont val="宋体"/>
        <charset val="134"/>
      </rPr>
      <t>1.一种储氢气瓶碳纤维层缺陷预制方法-ZL202410890298.1-2025.11.18-老师一作学生二作</t>
    </r>
    <r>
      <rPr>
        <sz val="11"/>
        <color rgb="FF00B050"/>
        <rFont val="宋体"/>
        <charset val="134"/>
      </rPr>
      <t>+8</t>
    </r>
  </si>
  <si>
    <r>
      <rPr>
        <sz val="11"/>
        <rFont val="SimSun"/>
        <charset val="134"/>
      </rPr>
      <t>1.担任25级博士班长，2025.3-2026.9，</t>
    </r>
    <r>
      <rPr>
        <sz val="11"/>
        <color rgb="FF00B050"/>
        <rFont val="SimSun"/>
        <charset val="134"/>
      </rPr>
      <t>+23</t>
    </r>
    <r>
      <rPr>
        <sz val="11"/>
        <rFont val="SimSun"/>
        <charset val="134"/>
      </rPr>
      <t xml:space="preserve">
2.担任院团委副书记，2024.9-2025.9，</t>
    </r>
    <r>
      <rPr>
        <sz val="11"/>
        <color rgb="FF00B050"/>
        <rFont val="SimSun"/>
        <charset val="134"/>
      </rPr>
      <t>+23</t>
    </r>
  </si>
  <si>
    <r>
      <rPr>
        <sz val="11"/>
        <color indexed="8"/>
        <rFont val="宋体"/>
        <charset val="134"/>
      </rPr>
      <t xml:space="preserve">1.Hierarchical Reinforcement Learning Shared Steering Control Strategy Considering Driver-Vehicle-Road Risk Assessment-IEEE Transactions on Intelligent Transportation Systems-published-2025-11-18-学生一作SCI一区 </t>
    </r>
    <r>
      <rPr>
        <sz val="11"/>
        <color rgb="FFFF0000"/>
        <rFont val="宋体"/>
        <charset val="134"/>
      </rPr>
      <t>+60*1=60</t>
    </r>
    <r>
      <rPr>
        <sz val="11"/>
        <color indexed="8"/>
        <rFont val="宋体"/>
        <charset val="134"/>
      </rPr>
      <t xml:space="preserve"> </t>
    </r>
    <r>
      <rPr>
        <sz val="11"/>
        <color rgb="FFFF0000"/>
        <rFont val="宋体"/>
        <charset val="134"/>
      </rPr>
      <t>（期刊最新分区为中科院大类二区）</t>
    </r>
    <r>
      <rPr>
        <sz val="11"/>
        <color rgb="FF00B050"/>
        <rFont val="宋体"/>
        <charset val="134"/>
      </rPr>
      <t>+40</t>
    </r>
  </si>
  <si>
    <r>
      <rPr>
        <sz val="11"/>
        <color indexed="8"/>
        <rFont val="宋体"/>
        <charset val="134"/>
      </rPr>
      <t xml:space="preserve">2025年第三届onsite自动驾驶算法挑战赛第二赛道第三名 排名第一/共6人 </t>
    </r>
    <r>
      <rPr>
        <sz val="11"/>
        <color rgb="FFFF0000"/>
        <rFont val="宋体"/>
        <charset val="134"/>
      </rPr>
      <t>+(4*0.4)/(6/4)=1.066 需要补充材料</t>
    </r>
    <r>
      <rPr>
        <sz val="11"/>
        <color rgb="FF00B050"/>
        <rFont val="宋体"/>
        <charset val="134"/>
      </rPr>
      <t xml:space="preserve"> +0</t>
    </r>
  </si>
  <si>
    <r>
      <rPr>
        <sz val="11"/>
        <color indexed="8"/>
        <rFont val="宋体"/>
        <charset val="134"/>
      </rPr>
      <t>担任机械制造系博士党支部组织委员，2025.8-2026.9，</t>
    </r>
    <r>
      <rPr>
        <sz val="11"/>
        <color rgb="FF00B050"/>
        <rFont val="宋体"/>
        <charset val="134"/>
      </rPr>
      <t>+10</t>
    </r>
  </si>
  <si>
    <r>
      <rPr>
        <sz val="11"/>
        <color indexed="8"/>
        <rFont val="宋体"/>
        <charset val="134"/>
      </rPr>
      <t>江苏省创新项目资助[26CXJH0728]</t>
    </r>
    <r>
      <rPr>
        <sz val="11"/>
        <color rgb="FF00B050"/>
        <rFont val="宋体"/>
        <charset val="134"/>
      </rPr>
      <t>+16</t>
    </r>
  </si>
  <si>
    <r>
      <rPr>
        <sz val="11"/>
        <color indexed="8"/>
        <rFont val="宋体"/>
        <charset val="134"/>
      </rPr>
      <t>Visual Search Interference from the Eyes’ Effector Role in VR Selection: The Impact of Pointing Modality and Information Density-International journal of human computer interaction-accepted-2026.1-三区学生一作</t>
    </r>
    <r>
      <rPr>
        <sz val="11"/>
        <color rgb="FF00B050"/>
        <rFont val="宋体"/>
        <charset val="134"/>
      </rPr>
      <t>+20</t>
    </r>
  </si>
  <si>
    <r>
      <rPr>
        <sz val="11"/>
        <color indexed="8"/>
        <rFont val="宋体"/>
        <charset val="134"/>
      </rPr>
      <t>1.3D printing of ZnO-modified hydroxyapatite scaffolds with directional pore microstructure for enhanced mechanical properties and biocompatibility-FlatChem-published-2025.05.20-SCI三区共同一作，学生共同一作第一，共三位共同一作</t>
    </r>
    <r>
      <rPr>
        <sz val="11"/>
        <color rgb="FFFF0000"/>
        <rFont val="宋体"/>
        <charset val="134"/>
      </rPr>
      <t>+0.8*（1.5*20）/3=8（存在共同一作时，共同一作学生（单位为学院）的科研分按
照科研分/一作总人数计算）</t>
    </r>
    <r>
      <rPr>
        <sz val="11"/>
        <color rgb="FF00B050"/>
        <rFont val="宋体"/>
        <charset val="134"/>
      </rPr>
      <t>20/3=6.67</t>
    </r>
  </si>
  <si>
    <r>
      <rPr>
        <sz val="11"/>
        <color indexed="8"/>
        <rFont val="宋体"/>
        <charset val="134"/>
      </rPr>
      <t>1.Achieving near-net-forming of in-situ fabricated SiCp/2024Al composites with high performance by friction stir channeling assisted stationary shoulder friction stir processing-Tribology International-accepted-2026.2.2-学生一作-中科院一区</t>
    </r>
    <r>
      <rPr>
        <sz val="11"/>
        <color rgb="FF00B050"/>
        <rFont val="宋体"/>
        <charset val="134"/>
      </rPr>
      <t>+60</t>
    </r>
  </si>
  <si>
    <r>
      <rPr>
        <sz val="11"/>
        <color indexed="8"/>
        <rFont val="宋体"/>
        <charset val="134"/>
      </rPr>
      <t>1.一种基于简易棒-粉同送的金属基复合材料搅拌摩擦增材制造方法-CN 121514672 A-2026.2.13-老师一作学生二作</t>
    </r>
    <r>
      <rPr>
        <sz val="11"/>
        <color indexed="10"/>
        <rFont val="宋体"/>
        <charset val="134"/>
      </rPr>
      <t>＋2*0.8=1.6 未授权不算分</t>
    </r>
    <r>
      <rPr>
        <sz val="11"/>
        <color indexed="8"/>
        <rFont val="宋体"/>
        <charset val="134"/>
      </rPr>
      <t xml:space="preserve"> </t>
    </r>
    <r>
      <rPr>
        <sz val="11"/>
        <color rgb="FF00B050"/>
        <rFont val="宋体"/>
        <charset val="134"/>
      </rPr>
      <t>0</t>
    </r>
  </si>
  <si>
    <r>
      <rPr>
        <sz val="11"/>
        <color indexed="8"/>
        <rFont val="宋体"/>
        <charset val="134"/>
      </rPr>
      <t>1. 东南大学博士创新能力提升计划</t>
    </r>
    <r>
      <rPr>
        <sz val="11"/>
        <color rgb="FF00B050"/>
        <rFont val="宋体"/>
        <charset val="134"/>
      </rPr>
      <t>+8</t>
    </r>
  </si>
  <si>
    <r>
      <rPr>
        <sz val="11"/>
        <color indexed="8"/>
        <rFont val="宋体"/>
        <charset val="134"/>
      </rPr>
      <t>1. Inverse design of self-rotating dual-platform biomimetic mechanical metamaterials via additive manufacturing-published-Engineering Structures-2025.6.24-一作一区（学生一作)</t>
    </r>
    <r>
      <rPr>
        <sz val="11"/>
        <color rgb="FF00B050"/>
        <rFont val="宋体"/>
        <charset val="134"/>
      </rPr>
      <t>+60</t>
    </r>
    <r>
      <rPr>
        <sz val="11"/>
        <color indexed="8"/>
        <rFont val="宋体"/>
        <charset val="134"/>
      </rPr>
      <t xml:space="preserve">
2. A dual-modes bio-inspired mechanical metamaterial-published- International Journal of Mechanical Sciences-2025.7.26-一作一区（唯一学生)</t>
    </r>
    <r>
      <rPr>
        <sz val="11"/>
        <color rgb="FF00B050"/>
        <rFont val="宋体"/>
        <charset val="134"/>
      </rPr>
      <t>+60</t>
    </r>
    <r>
      <rPr>
        <sz val="11"/>
        <color indexed="8"/>
        <rFont val="宋体"/>
        <charset val="134"/>
      </rPr>
      <t xml:space="preserve">
3.  Design and Experimental Study of a Novel 3D Hybrid Metamaterial with Enhanced Stability and Energy Absorption Capacity-published-Advanced Engineering Materials-2025.8.4-一作三区（唯一学生)</t>
    </r>
    <r>
      <rPr>
        <sz val="11"/>
        <color rgb="FF00B050"/>
        <rFont val="宋体"/>
        <charset val="134"/>
      </rPr>
      <t>+20</t>
    </r>
    <r>
      <rPr>
        <sz val="11"/>
        <color indexed="8"/>
        <rFont val="宋体"/>
        <charset val="134"/>
      </rPr>
      <t xml:space="preserve">
4. Modular self-locking I-shaped pipe mechanical metamaterial-published-Engineering Structures-2025.10.14-一作一区（唯一学生)</t>
    </r>
    <r>
      <rPr>
        <sz val="11"/>
        <color rgb="FF00B050"/>
        <rFont val="宋体"/>
        <charset val="134"/>
      </rPr>
      <t>+60</t>
    </r>
    <r>
      <rPr>
        <sz val="11"/>
        <color indexed="8"/>
        <rFont val="宋体"/>
        <charset val="134"/>
      </rPr>
      <t xml:space="preserve">
5.  Auxetic metamaterial with wavy re-entrant design for programmable mechanical properties via additive manufacturing-published-Composite Structures-2025.10.30-一作二区（唯一学生)</t>
    </r>
    <r>
      <rPr>
        <sz val="11"/>
        <color rgb="FF00B050"/>
        <rFont val="宋体"/>
        <charset val="134"/>
      </rPr>
      <t>+40</t>
    </r>
    <r>
      <rPr>
        <sz val="11"/>
        <color indexed="8"/>
        <rFont val="宋体"/>
        <charset val="134"/>
      </rPr>
      <t xml:space="preserve">
6.  Auxetic structures for energy absorption: A review on design, manufacturing, optimization, and applications-published-Journal of Intelligent Material Systems and Structures-2025.11.14-二作四区（老师一作)</t>
    </r>
    <r>
      <rPr>
        <sz val="11"/>
        <color rgb="FF00B050"/>
        <rFont val="宋体"/>
        <charset val="134"/>
      </rPr>
      <t>+20*2/3=13.3</t>
    </r>
  </si>
  <si>
    <r>
      <rPr>
        <sz val="11"/>
        <rFont val="SimSun"/>
        <charset val="134"/>
      </rPr>
      <t>1. 东南大学博士创新能力提升计划</t>
    </r>
    <r>
      <rPr>
        <sz val="11"/>
        <color rgb="FFFF0000"/>
        <rFont val="SimSun"/>
        <charset val="134"/>
      </rPr>
      <t>+8(科研资助算到科研分中）</t>
    </r>
    <r>
      <rPr>
        <sz val="11"/>
        <color rgb="FF00B050"/>
        <rFont val="SimSun"/>
        <charset val="134"/>
      </rPr>
      <t>0</t>
    </r>
  </si>
  <si>
    <r>
      <rPr>
        <sz val="11"/>
        <color indexed="8"/>
        <rFont val="宋体"/>
        <charset val="134"/>
      </rPr>
      <t>1.PINN-based laser cladding morphology prediction for digital twin framework - Journal of Intelligent Manufacturing - accept - 2026/7/31 - 二区一作（唯一学生一作）</t>
    </r>
    <r>
      <rPr>
        <sz val="11"/>
        <color rgb="FF00B050"/>
        <rFont val="宋体"/>
        <charset val="134"/>
      </rPr>
      <t>+40</t>
    </r>
  </si>
  <si>
    <r>
      <rPr>
        <sz val="11"/>
        <color indexed="8"/>
        <rFont val="宋体"/>
        <charset val="134"/>
      </rPr>
      <t>1、担任25级博士班级团支部委员，</t>
    </r>
    <r>
      <rPr>
        <sz val="11"/>
        <color rgb="FF00B050"/>
        <rFont val="宋体"/>
        <charset val="134"/>
      </rPr>
      <t>+10</t>
    </r>
  </si>
  <si>
    <r>
      <rPr>
        <sz val="11"/>
        <color rgb="FF000000"/>
        <rFont val="宋体"/>
        <charset val="134"/>
      </rPr>
      <t>1、担任机械工程学院研究生会干事职务，</t>
    </r>
    <r>
      <rPr>
        <sz val="11"/>
        <color rgb="FF00B050"/>
        <rFont val="宋体"/>
        <charset val="134"/>
      </rPr>
      <t>+5</t>
    </r>
    <r>
      <rPr>
        <sz val="11"/>
        <color rgb="FF000000"/>
        <rFont val="宋体"/>
        <charset val="134"/>
      </rPr>
      <t xml:space="preserve">
2、校运会成功参赛但未进前八名，</t>
    </r>
    <r>
      <rPr>
        <sz val="11"/>
        <color rgb="FF00B050"/>
        <rFont val="宋体"/>
        <charset val="134"/>
      </rPr>
      <t>+5</t>
    </r>
    <r>
      <rPr>
        <sz val="11"/>
        <color rgb="FF000000"/>
        <rFont val="宋体"/>
        <charset val="134"/>
      </rPr>
      <t xml:space="preserve">
3、参加机械杯乒乓球赛成功完成参赛， </t>
    </r>
    <r>
      <rPr>
        <sz val="11"/>
        <color rgb="FF00B050"/>
        <rFont val="宋体"/>
        <charset val="134"/>
      </rPr>
      <t>+1</t>
    </r>
    <r>
      <rPr>
        <sz val="11"/>
        <color rgb="FF000000"/>
        <rFont val="宋体"/>
        <charset val="134"/>
      </rPr>
      <t xml:space="preserve">
4、参加校级马拉松并获得相应证书，</t>
    </r>
    <r>
      <rPr>
        <sz val="11"/>
        <color rgb="FF00B050"/>
        <rFont val="宋体"/>
        <charset val="134"/>
      </rPr>
      <t>+3</t>
    </r>
    <r>
      <rPr>
        <sz val="11"/>
        <color rgb="FF000000"/>
        <rFont val="宋体"/>
        <charset val="134"/>
      </rPr>
      <t xml:space="preserve">
5、参加2026年东南大学体育文化节暨第二十三届研究生师生轻运动会，比赛获得三/四名， 个人， </t>
    </r>
    <r>
      <rPr>
        <sz val="11"/>
        <color rgb="FFFF0000"/>
        <rFont val="宋体"/>
        <charset val="134"/>
      </rPr>
      <t>（根据官网公示素质分加3分）</t>
    </r>
    <r>
      <rPr>
        <sz val="11"/>
        <color rgb="FF00B050"/>
        <rFont val="宋体"/>
        <charset val="134"/>
      </rPr>
      <t>+3</t>
    </r>
  </si>
  <si>
    <r>
      <rPr>
        <sz val="11"/>
        <color indexed="8"/>
        <rFont val="宋体"/>
        <charset val="134"/>
      </rPr>
      <t>2026年江苏省研究生科研实践创新计划（省级科研项目资助），</t>
    </r>
    <r>
      <rPr>
        <sz val="11"/>
        <color rgb="FF00B050"/>
        <rFont val="宋体"/>
        <charset val="134"/>
      </rPr>
      <t>+16</t>
    </r>
  </si>
  <si>
    <r>
      <rPr>
        <sz val="11"/>
        <color rgb="FF000000"/>
        <rFont val="宋体"/>
        <charset val="134"/>
      </rPr>
      <t>1、担任车辆工程系师生共建党支部组织委员，2025.11-2026.9，</t>
    </r>
    <r>
      <rPr>
        <sz val="11"/>
        <color rgb="FF00B050"/>
        <rFont val="宋体"/>
        <charset val="134"/>
      </rPr>
      <t>+10</t>
    </r>
  </si>
  <si>
    <t>international conference on the technology of plasticity (ICTP) 2026会议论文集暂未出版</t>
  </si>
  <si>
    <r>
      <rPr>
        <sz val="11"/>
        <color indexed="8"/>
        <rFont val="宋体"/>
        <charset val="134"/>
      </rPr>
      <t xml:space="preserve">Micromechanics of Strain-hardening in Oxygen-strengthened TRIP and TWIP Titanium Alloys-accepted-2026.06.14-一作（唯一学生） </t>
    </r>
    <r>
      <rPr>
        <sz val="11"/>
        <color rgb="FFFF0000"/>
        <rFont val="宋体"/>
        <charset val="134"/>
      </rPr>
      <t>发表但未检索，不计分</t>
    </r>
    <r>
      <rPr>
        <sz val="11"/>
        <color indexed="8"/>
        <rFont val="宋体"/>
        <charset val="134"/>
      </rPr>
      <t xml:space="preserve"> </t>
    </r>
    <r>
      <rPr>
        <sz val="11"/>
        <color rgb="FF00B050"/>
        <rFont val="宋体"/>
        <charset val="134"/>
      </rPr>
      <t>0</t>
    </r>
  </si>
  <si>
    <r>
      <rPr>
        <sz val="11"/>
        <color indexed="8"/>
        <rFont val="宋体"/>
        <charset val="134"/>
      </rPr>
      <t>1.Thermal transport in ultra drawn polyethylene film-APPLIED PHYSICS 
LETTERS-published-2026.3.30-共一第一，中科院二区</t>
    </r>
    <r>
      <rPr>
        <sz val="11"/>
        <color rgb="FF00B050"/>
        <rFont val="宋体"/>
        <charset val="134"/>
      </rPr>
      <t>+40*0.5=20</t>
    </r>
    <r>
      <rPr>
        <sz val="11"/>
        <color indexed="10"/>
        <rFont val="宋体"/>
        <charset val="134"/>
      </rPr>
      <t xml:space="preserve">
</t>
    </r>
  </si>
  <si>
    <t>/</t>
  </si>
  <si>
    <r>
      <rPr>
        <sz val="11"/>
        <color indexed="8"/>
        <rFont val="宋体"/>
        <charset val="134"/>
      </rPr>
      <t>1、担任博士25级团支书，2025.9-2026.9，</t>
    </r>
    <r>
      <rPr>
        <sz val="11"/>
        <color rgb="FF00B050"/>
        <rFont val="宋体"/>
        <charset val="134"/>
      </rPr>
      <t>+23</t>
    </r>
  </si>
  <si>
    <r>
      <rPr>
        <sz val="11"/>
        <color indexed="8"/>
        <rFont val="宋体"/>
        <charset val="134"/>
      </rPr>
      <t xml:space="preserve">2025.08江苏省研究生智慧交通运输科研创新实践大赛 </t>
    </r>
    <r>
      <rPr>
        <sz val="11"/>
        <color indexed="10"/>
        <rFont val="宋体"/>
        <charset val="134"/>
      </rPr>
      <t>+1.2</t>
    </r>
    <r>
      <rPr>
        <sz val="11"/>
        <color rgb="FFFF0000"/>
        <rFont val="宋体"/>
        <charset val="134"/>
      </rPr>
      <t>（该竞赛未在可参评学科竞赛项目中）</t>
    </r>
    <r>
      <rPr>
        <sz val="11"/>
        <color rgb="FF00B050"/>
        <rFont val="宋体"/>
        <charset val="134"/>
      </rPr>
      <t>0</t>
    </r>
  </si>
  <si>
    <r>
      <rPr>
        <sz val="11"/>
        <color indexed="8"/>
        <rFont val="宋体"/>
        <charset val="134"/>
      </rPr>
      <t>获得科研项目资助（2026年江苏省研究生科研实践创新计划）</t>
    </r>
    <r>
      <rPr>
        <sz val="11"/>
        <color rgb="FF00B050"/>
        <rFont val="宋体"/>
        <charset val="134"/>
      </rPr>
      <t>+16</t>
    </r>
  </si>
  <si>
    <t xml:space="preserve">无 </t>
  </si>
  <si>
    <r>
      <rPr>
        <sz val="11"/>
        <color indexed="8"/>
        <rFont val="宋体"/>
        <charset val="134"/>
      </rPr>
      <t xml:space="preserve">1.车辆支部宣传委员 </t>
    </r>
    <r>
      <rPr>
        <sz val="11"/>
        <color rgb="FF00B050"/>
        <rFont val="宋体"/>
        <charset val="134"/>
      </rPr>
      <t>+10</t>
    </r>
    <r>
      <rPr>
        <sz val="11"/>
        <color indexed="8"/>
        <rFont val="宋体"/>
        <charset val="134"/>
      </rPr>
      <t xml:space="preserve">
2.参加拔河比赛 </t>
    </r>
    <r>
      <rPr>
        <sz val="11"/>
        <color rgb="FF00B050"/>
        <rFont val="宋体"/>
        <charset val="134"/>
      </rPr>
      <t>+3</t>
    </r>
  </si>
  <si>
    <r>
      <rPr>
        <sz val="11"/>
        <color rgb="FF000000"/>
        <rFont val="宋体"/>
        <charset val="134"/>
      </rPr>
      <t>1.参加院系杯研究生排球联赛获第五名，</t>
    </r>
    <r>
      <rPr>
        <sz val="11"/>
        <color indexed="10"/>
        <rFont val="宋体"/>
        <charset val="134"/>
      </rPr>
      <t>+2</t>
    </r>
  </si>
  <si>
    <r>
      <rPr>
        <sz val="11"/>
        <color theme="1"/>
        <rFont val="宋体"/>
        <charset val="134"/>
        <scheme val="minor"/>
      </rPr>
      <t>1.Structural design and 3D printing of flexible integrated electronic systems-FlexMat-published-2026.05.17-新刊，暂无影响因子及中科院分区（共一第二），</t>
    </r>
    <r>
      <rPr>
        <sz val="11"/>
        <color rgb="FFFF0000"/>
        <rFont val="宋体"/>
        <charset val="134"/>
        <scheme val="minor"/>
      </rPr>
      <t>+0，不在认定范围</t>
    </r>
  </si>
  <si>
    <r>
      <rPr>
        <sz val="11"/>
        <color rgb="FF000000"/>
        <rFont val="宋体"/>
        <charset val="134"/>
      </rPr>
      <t xml:space="preserve">2025.11 第十九届“挑战杯”全国大学生课外学术科技作品竞赛江苏省二等奖 排6/8 </t>
    </r>
    <r>
      <rPr>
        <sz val="11"/>
        <color indexed="10"/>
        <rFont val="宋体"/>
        <charset val="134"/>
      </rPr>
      <t>+2</t>
    </r>
  </si>
  <si>
    <r>
      <rPr>
        <sz val="11"/>
        <color rgb="FF000000"/>
        <rFont val="宋体"/>
        <charset val="134"/>
      </rPr>
      <t xml:space="preserve">1.一种基于3D打印技术制备的锂离子电池仿生结构变形电极-ZL202411175248.1-2025年12月05日-学生一作 </t>
    </r>
    <r>
      <rPr>
        <sz val="11"/>
        <color indexed="10"/>
        <rFont val="宋体"/>
        <charset val="134"/>
      </rPr>
      <t>+8</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</si>
</sst>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58">
    <font>
      <sz val="11"/>
      <color theme="1"/>
      <name val="宋体"/>
      <charset val="134"/>
      <scheme val="minor"/>
    </font>
    <font>
      <b/>
      <sz val="11"/>
      <color indexed="8"/>
      <name val="宋体"/>
      <charset val="134"/>
    </font>
    <font>
      <b/>
      <sz val="11"/>
      <color theme="1"/>
      <name val="宋体"/>
      <charset val="134"/>
      <scheme val="minor"/>
    </font>
    <font>
      <sz val="11"/>
      <color indexed="8"/>
      <name val="宋体"/>
      <charset val="134"/>
    </font>
    <font>
      <sz val="11"/>
      <color rgb="FF00B050"/>
      <name val="宋体"/>
      <charset val="134"/>
    </font>
    <font>
      <sz val="11"/>
      <color rgb="FFFF0000"/>
      <name val="宋体"/>
      <charset val="134"/>
    </font>
    <font>
      <sz val="11"/>
      <name val="SimSun"/>
      <charset val="134"/>
    </font>
    <font>
      <sz val="11"/>
      <name val="宋体"/>
      <charset val="134"/>
    </font>
    <font>
      <sz val="11"/>
      <color indexed="8"/>
      <name val="SimSun"/>
      <charset val="134"/>
    </font>
    <font>
      <sz val="11"/>
      <color rgb="FF000000"/>
      <name val="宋体"/>
      <charset val="134"/>
    </font>
    <font>
      <sz val="11"/>
      <color rgb="FF00B050"/>
      <name val="宋体"/>
      <charset val="134"/>
      <scheme val="minor"/>
    </font>
    <font>
      <b/>
      <sz val="11"/>
      <color indexed="8"/>
      <name val="宋体"/>
      <charset val="134"/>
    </font>
    <font>
      <b/>
      <sz val="11"/>
      <color theme="1"/>
      <name val="宋体"/>
      <charset val="134"/>
      <scheme val="minor"/>
    </font>
    <font>
      <sz val="11"/>
      <color indexed="8"/>
      <name val="宋体"/>
      <charset val="134"/>
    </font>
    <font>
      <sz val="11"/>
      <color rgb="FF00B050"/>
      <name val="宋体"/>
      <charset val="134"/>
    </font>
    <font>
      <sz val="11"/>
      <color indexed="21"/>
      <name val="宋体"/>
      <charset val="134"/>
    </font>
    <font>
      <sz val="11"/>
      <color rgb="FF000000"/>
      <name val="宋体"/>
      <charset val="134"/>
    </font>
    <font>
      <sz val="10"/>
      <color indexed="8"/>
      <name val="宋体"/>
      <charset val="134"/>
    </font>
    <font>
      <sz val="11"/>
      <name val="宋体"/>
      <charset val="134"/>
    </font>
    <font>
      <sz val="8.8"/>
      <color indexed="8"/>
      <name val="宋体"/>
      <charset val="134"/>
    </font>
    <font>
      <sz val="11"/>
      <color rgb="FF00B050"/>
      <name val="宋体"/>
      <charset val="134"/>
      <scheme val="minor"/>
    </font>
    <font>
      <sz val="11"/>
      <name val="宋体"/>
      <charset val="134"/>
      <scheme val="minor"/>
    </font>
    <font>
      <sz val="11"/>
      <color indexed="8"/>
      <name val="宋体"/>
      <charset val="134"/>
      <scheme val="minor"/>
    </font>
    <font>
      <sz val="11"/>
      <name val="宋体"/>
      <charset val="134"/>
      <scheme val="minor"/>
    </font>
    <font>
      <sz val="11"/>
      <color rgb="FFDD0806"/>
      <name val="宋体"/>
      <charset val="134"/>
    </font>
    <font>
      <sz val="11"/>
      <color rgb="FFFF0000"/>
      <name val="宋体"/>
      <charset val="134"/>
      <scheme val="minor"/>
    </font>
    <font>
      <b/>
      <sz val="11"/>
      <name val="宋体"/>
      <charset val="134"/>
    </font>
    <font>
      <b/>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10"/>
      <name val="宋体"/>
      <charset val="134"/>
    </font>
    <font>
      <sz val="11"/>
      <color indexed="10"/>
      <name val="宋体"/>
      <charset val="134"/>
    </font>
    <font>
      <sz val="11"/>
      <color rgb="FFFF0000"/>
      <name val="宋体"/>
      <charset val="134"/>
    </font>
    <font>
      <sz val="11"/>
      <color rgb="FF00B050"/>
      <name val="SimSun"/>
      <charset val="134"/>
    </font>
    <font>
      <sz val="10"/>
      <color rgb="FF00B050"/>
      <name val="宋体"/>
      <charset val="134"/>
    </font>
    <font>
      <sz val="10"/>
      <color indexed="10"/>
      <name val="宋体"/>
      <charset val="134"/>
    </font>
    <font>
      <sz val="11"/>
      <color rgb="FFFF0000"/>
      <name val="SimSun"/>
      <charset val="134"/>
    </font>
    <font>
      <sz val="8.8"/>
      <color indexed="10"/>
      <name val="宋体"/>
      <charset val="134"/>
    </font>
    <font>
      <i/>
      <sz val="11"/>
      <color indexed="8"/>
      <name val="宋体"/>
      <charset val="134"/>
    </font>
    <font>
      <sz val="11"/>
      <color theme="1"/>
      <name val="宋体"/>
      <charset val="134"/>
    </font>
    <font>
      <sz val="11"/>
      <color rgb="FF000000"/>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0" fillId="2" borderId="2" applyNumberFormat="0" applyFont="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3" applyNumberFormat="0" applyFill="0" applyAlignment="0" applyProtection="0">
      <alignment vertical="center"/>
    </xf>
    <xf numFmtId="0" fontId="34" fillId="0" borderId="3" applyNumberFormat="0" applyFill="0" applyAlignment="0" applyProtection="0">
      <alignment vertical="center"/>
    </xf>
    <xf numFmtId="0" fontId="35" fillId="0" borderId="4" applyNumberFormat="0" applyFill="0" applyAlignment="0" applyProtection="0">
      <alignment vertical="center"/>
    </xf>
    <xf numFmtId="0" fontId="35" fillId="0" borderId="0" applyNumberFormat="0" applyFill="0" applyBorder="0" applyAlignment="0" applyProtection="0">
      <alignment vertical="center"/>
    </xf>
    <xf numFmtId="0" fontId="36" fillId="3" borderId="5" applyNumberFormat="0" applyAlignment="0" applyProtection="0">
      <alignment vertical="center"/>
    </xf>
    <xf numFmtId="0" fontId="37" fillId="4" borderId="6" applyNumberFormat="0" applyAlignment="0" applyProtection="0">
      <alignment vertical="center"/>
    </xf>
    <xf numFmtId="0" fontId="38" fillId="4" borderId="5" applyNumberFormat="0" applyAlignment="0" applyProtection="0">
      <alignment vertical="center"/>
    </xf>
    <xf numFmtId="0" fontId="39" fillId="5" borderId="7" applyNumberFormat="0" applyAlignment="0" applyProtection="0">
      <alignment vertical="center"/>
    </xf>
    <xf numFmtId="0" fontId="40" fillId="0" borderId="8" applyNumberFormat="0" applyFill="0" applyAlignment="0" applyProtection="0">
      <alignment vertical="center"/>
    </xf>
    <xf numFmtId="0" fontId="41" fillId="0" borderId="9" applyNumberFormat="0" applyFill="0" applyAlignment="0" applyProtection="0">
      <alignment vertical="center"/>
    </xf>
    <xf numFmtId="0" fontId="42" fillId="6" borderId="0" applyNumberFormat="0" applyBorder="0" applyAlignment="0" applyProtection="0">
      <alignment vertical="center"/>
    </xf>
    <xf numFmtId="0" fontId="43" fillId="7" borderId="0" applyNumberFormat="0" applyBorder="0" applyAlignment="0" applyProtection="0">
      <alignment vertical="center"/>
    </xf>
    <xf numFmtId="0" fontId="44" fillId="8" borderId="0" applyNumberFormat="0" applyBorder="0" applyAlignment="0" applyProtection="0">
      <alignment vertical="center"/>
    </xf>
    <xf numFmtId="0" fontId="45" fillId="9" borderId="0" applyNumberFormat="0" applyBorder="0" applyAlignment="0" applyProtection="0">
      <alignment vertical="center"/>
    </xf>
    <xf numFmtId="0" fontId="46" fillId="10" borderId="0" applyNumberFormat="0" applyBorder="0" applyAlignment="0" applyProtection="0">
      <alignment vertical="center"/>
    </xf>
    <xf numFmtId="0" fontId="46" fillId="11" borderId="0" applyNumberFormat="0" applyBorder="0" applyAlignment="0" applyProtection="0">
      <alignment vertical="center"/>
    </xf>
    <xf numFmtId="0" fontId="45" fillId="12" borderId="0" applyNumberFormat="0" applyBorder="0" applyAlignment="0" applyProtection="0">
      <alignment vertical="center"/>
    </xf>
    <xf numFmtId="0" fontId="45" fillId="13" borderId="0" applyNumberFormat="0" applyBorder="0" applyAlignment="0" applyProtection="0">
      <alignment vertical="center"/>
    </xf>
    <xf numFmtId="0" fontId="46" fillId="14" borderId="0" applyNumberFormat="0" applyBorder="0" applyAlignment="0" applyProtection="0">
      <alignment vertical="center"/>
    </xf>
    <xf numFmtId="0" fontId="46" fillId="15" borderId="0" applyNumberFormat="0" applyBorder="0" applyAlignment="0" applyProtection="0">
      <alignment vertical="center"/>
    </xf>
    <xf numFmtId="0" fontId="45" fillId="16" borderId="0" applyNumberFormat="0" applyBorder="0" applyAlignment="0" applyProtection="0">
      <alignment vertical="center"/>
    </xf>
    <xf numFmtId="0" fontId="45" fillId="17" borderId="0" applyNumberFormat="0" applyBorder="0" applyAlignment="0" applyProtection="0">
      <alignment vertical="center"/>
    </xf>
    <xf numFmtId="0" fontId="46" fillId="18" borderId="0" applyNumberFormat="0" applyBorder="0" applyAlignment="0" applyProtection="0">
      <alignment vertical="center"/>
    </xf>
    <xf numFmtId="0" fontId="46" fillId="19" borderId="0" applyNumberFormat="0" applyBorder="0" applyAlignment="0" applyProtection="0">
      <alignment vertical="center"/>
    </xf>
    <xf numFmtId="0" fontId="45" fillId="20" borderId="0" applyNumberFormat="0" applyBorder="0" applyAlignment="0" applyProtection="0">
      <alignment vertical="center"/>
    </xf>
    <xf numFmtId="0" fontId="45" fillId="21" borderId="0" applyNumberFormat="0" applyBorder="0" applyAlignment="0" applyProtection="0">
      <alignment vertical="center"/>
    </xf>
    <xf numFmtId="0" fontId="46" fillId="22" borderId="0" applyNumberFormat="0" applyBorder="0" applyAlignment="0" applyProtection="0">
      <alignment vertical="center"/>
    </xf>
    <xf numFmtId="0" fontId="46" fillId="23" borderId="0" applyNumberFormat="0" applyBorder="0" applyAlignment="0" applyProtection="0">
      <alignment vertical="center"/>
    </xf>
    <xf numFmtId="0" fontId="45" fillId="24" borderId="0" applyNumberFormat="0" applyBorder="0" applyAlignment="0" applyProtection="0">
      <alignment vertical="center"/>
    </xf>
    <xf numFmtId="0" fontId="45" fillId="25" borderId="0" applyNumberFormat="0" applyBorder="0" applyAlignment="0" applyProtection="0">
      <alignment vertical="center"/>
    </xf>
    <xf numFmtId="0" fontId="46" fillId="26" borderId="0" applyNumberFormat="0" applyBorder="0" applyAlignment="0" applyProtection="0">
      <alignment vertical="center"/>
    </xf>
    <xf numFmtId="0" fontId="46" fillId="27" borderId="0" applyNumberFormat="0" applyBorder="0" applyAlignment="0" applyProtection="0">
      <alignment vertical="center"/>
    </xf>
    <xf numFmtId="0" fontId="45" fillId="28" borderId="0" applyNumberFormat="0" applyBorder="0" applyAlignment="0" applyProtection="0">
      <alignment vertical="center"/>
    </xf>
    <xf numFmtId="0" fontId="45" fillId="29" borderId="0" applyNumberFormat="0" applyBorder="0" applyAlignment="0" applyProtection="0">
      <alignment vertical="center"/>
    </xf>
    <xf numFmtId="0" fontId="46" fillId="30" borderId="0" applyNumberFormat="0" applyBorder="0" applyAlignment="0" applyProtection="0">
      <alignment vertical="center"/>
    </xf>
    <xf numFmtId="0" fontId="46" fillId="31" borderId="0" applyNumberFormat="0" applyBorder="0" applyAlignment="0" applyProtection="0">
      <alignment vertical="center"/>
    </xf>
    <xf numFmtId="0" fontId="45" fillId="32" borderId="0" applyNumberFormat="0" applyBorder="0" applyAlignment="0" applyProtection="0">
      <alignment vertical="center"/>
    </xf>
  </cellStyleXfs>
  <cellXfs count="68">
    <xf numFmtId="0" fontId="0" fillId="0" borderId="0" xfId="0">
      <alignment vertical="center"/>
    </xf>
    <xf numFmtId="0" fontId="1" fillId="0" borderId="0" xfId="0" applyFont="1" applyAlignment="1">
      <alignment horizontal="center" vertical="center" wrapText="1"/>
    </xf>
    <xf numFmtId="0" fontId="2" fillId="0" borderId="0" xfId="0" applyFo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0" fontId="3" fillId="0" borderId="0" xfId="0" applyFont="1">
      <alignment vertical="center"/>
    </xf>
    <xf numFmtId="0" fontId="3" fillId="0" borderId="0" xfId="0" applyFont="1" applyAlignment="1">
      <alignment vertical="center" wrapText="1"/>
    </xf>
    <xf numFmtId="0" fontId="6" fillId="0" borderId="0" xfId="0" applyFont="1" applyAlignment="1">
      <alignment vertical="center" wrapText="1"/>
    </xf>
    <xf numFmtId="0" fontId="3" fillId="0" borderId="0" xfId="0" applyFont="1" applyAlignment="1">
      <alignment horizontal="center" vertical="center" wrapText="1"/>
    </xf>
    <xf numFmtId="0" fontId="3" fillId="0" borderId="0" xfId="0" applyFont="1" applyAlignment="1">
      <alignment horizontal="left" vertical="center" wrapText="1"/>
    </xf>
    <xf numFmtId="0" fontId="3" fillId="0" borderId="0" xfId="0" applyFont="1" applyAlignment="1">
      <alignment horizontal="left" vertical="top" wrapText="1"/>
    </xf>
    <xf numFmtId="0" fontId="7" fillId="0" borderId="0" xfId="0" applyFont="1" applyAlignment="1">
      <alignment vertical="center" wrapText="1"/>
    </xf>
    <xf numFmtId="0" fontId="8" fillId="0" borderId="0" xfId="0" applyFont="1" applyAlignment="1">
      <alignment horizontal="center" vertical="center"/>
    </xf>
    <xf numFmtId="0" fontId="6" fillId="0" borderId="0" xfId="0" applyFont="1" applyAlignment="1">
      <alignment horizontal="center" vertical="center"/>
    </xf>
    <xf numFmtId="0" fontId="4" fillId="0" borderId="0" xfId="0" applyFont="1" applyAlignment="1">
      <alignment horizontal="center" vertical="center" wrapText="1"/>
    </xf>
    <xf numFmtId="0" fontId="6" fillId="0" borderId="0" xfId="0" applyFont="1" applyAlignment="1">
      <alignment horizontal="center" vertical="center" wrapText="1"/>
    </xf>
    <xf numFmtId="0" fontId="9" fillId="0" borderId="0" xfId="0" applyFont="1" applyAlignment="1">
      <alignment horizontal="left" vertical="center" wrapText="1"/>
    </xf>
    <xf numFmtId="0" fontId="9" fillId="0" borderId="0" xfId="0" applyFont="1" applyAlignment="1">
      <alignment horizontal="center" vertical="center" wrapText="1"/>
    </xf>
    <xf numFmtId="0" fontId="3" fillId="0" borderId="0" xfId="0" applyFont="1" applyAlignment="1">
      <alignment horizontal="center" vertical="top" wrapText="1"/>
    </xf>
    <xf numFmtId="0" fontId="0" fillId="0" borderId="0" xfId="0" applyAlignment="1">
      <alignment horizontal="center" vertical="center"/>
    </xf>
    <xf numFmtId="0" fontId="0" fillId="0" borderId="0" xfId="0" applyAlignment="1">
      <alignment horizontal="center" vertical="center" wrapText="1"/>
    </xf>
    <xf numFmtId="0" fontId="9" fillId="0" borderId="0" xfId="0" applyFont="1" applyAlignment="1">
      <alignment vertical="center" wrapText="1"/>
    </xf>
    <xf numFmtId="0" fontId="10" fillId="0" borderId="0" xfId="0" applyFont="1" applyAlignment="1">
      <alignment horizontal="center" vertical="center"/>
    </xf>
    <xf numFmtId="0" fontId="0" fillId="0" borderId="0" xfId="0" applyFont="1" applyAlignment="1">
      <alignment vertical="center" wrapText="1"/>
    </xf>
    <xf numFmtId="0" fontId="11" fillId="0" borderId="0" xfId="0" applyFont="1" applyAlignment="1">
      <alignment horizontal="center" vertical="center" wrapText="1"/>
    </xf>
    <xf numFmtId="0" fontId="12" fillId="0" borderId="0" xfId="0" applyFont="1">
      <alignment vertical="center"/>
    </xf>
    <xf numFmtId="0" fontId="13" fillId="0" borderId="0" xfId="0" applyFont="1" applyAlignment="1">
      <alignment horizontal="center" vertical="center" wrapText="1"/>
    </xf>
    <xf numFmtId="0" fontId="13" fillId="0" borderId="0" xfId="0" applyFont="1" applyAlignment="1">
      <alignment horizontal="center" vertical="center"/>
    </xf>
    <xf numFmtId="0" fontId="13" fillId="0" borderId="0" xfId="0" applyFont="1">
      <alignment vertical="center"/>
    </xf>
    <xf numFmtId="0" fontId="14" fillId="0" borderId="0" xfId="0" applyFont="1" applyAlignment="1">
      <alignment horizontal="center" vertical="center"/>
    </xf>
    <xf numFmtId="0" fontId="13" fillId="0" borderId="0" xfId="0" applyFont="1" applyAlignment="1">
      <alignment vertical="center" wrapText="1"/>
    </xf>
    <xf numFmtId="0" fontId="15" fillId="0" borderId="0" xfId="0" applyFont="1" applyAlignment="1">
      <alignment horizontal="center" vertical="center"/>
    </xf>
    <xf numFmtId="0" fontId="16" fillId="0" borderId="0" xfId="0" applyFont="1" applyAlignment="1">
      <alignment vertical="top" wrapText="1"/>
    </xf>
    <xf numFmtId="49" fontId="13" fillId="0" borderId="0" xfId="0" applyNumberFormat="1" applyFont="1" applyAlignment="1">
      <alignment horizontal="center" vertical="center" wrapText="1"/>
    </xf>
    <xf numFmtId="0" fontId="14" fillId="0" borderId="0" xfId="0" applyFont="1" applyAlignment="1">
      <alignment horizontal="center" vertical="center" wrapText="1"/>
    </xf>
    <xf numFmtId="0" fontId="17" fillId="0" borderId="0" xfId="0" applyFont="1" applyAlignment="1">
      <alignment vertical="center" wrapText="1"/>
    </xf>
    <xf numFmtId="0" fontId="16" fillId="0" borderId="0" xfId="0" applyFont="1" applyAlignment="1">
      <alignment vertical="center" wrapText="1"/>
    </xf>
    <xf numFmtId="0" fontId="15" fillId="0" borderId="0" xfId="0" applyFont="1" applyAlignment="1">
      <alignment horizontal="center" vertical="center" wrapText="1"/>
    </xf>
    <xf numFmtId="0" fontId="13" fillId="0" borderId="0" xfId="0" applyFont="1" applyAlignment="1">
      <alignment vertical="top" wrapText="1"/>
    </xf>
    <xf numFmtId="0" fontId="18" fillId="0" borderId="0" xfId="0" applyFont="1" applyAlignment="1">
      <alignment vertical="center" wrapText="1"/>
    </xf>
    <xf numFmtId="0" fontId="19" fillId="0" borderId="0" xfId="0" applyFont="1" applyAlignment="1">
      <alignment vertical="center" wrapText="1"/>
    </xf>
    <xf numFmtId="0" fontId="3" fillId="0" borderId="0" xfId="0" applyFont="1" applyAlignment="1">
      <alignment horizontal="left" vertical="center"/>
    </xf>
    <xf numFmtId="0" fontId="12" fillId="0" borderId="0" xfId="0" applyFont="1" applyAlignment="1">
      <alignment horizontal="center" vertical="center"/>
    </xf>
    <xf numFmtId="0" fontId="16" fillId="0" borderId="0" xfId="0" applyFont="1" applyAlignment="1">
      <alignment horizontal="center" vertical="center" wrapText="1"/>
    </xf>
    <xf numFmtId="0" fontId="20" fillId="0" borderId="0" xfId="0" applyFont="1" applyAlignment="1">
      <alignment horizontal="center" vertical="center"/>
    </xf>
    <xf numFmtId="0" fontId="16" fillId="0" borderId="0" xfId="0" applyFont="1" applyAlignment="1">
      <alignment horizontal="center" vertical="center"/>
    </xf>
    <xf numFmtId="0" fontId="21" fillId="0" borderId="0" xfId="0" applyFont="1" applyAlignment="1">
      <alignment horizontal="center" vertical="center"/>
    </xf>
    <xf numFmtId="0" fontId="21" fillId="0" borderId="0" xfId="0" applyFont="1" applyAlignment="1">
      <alignment horizontal="center" vertical="center" wrapText="1"/>
    </xf>
    <xf numFmtId="0" fontId="22" fillId="0" borderId="0" xfId="0" applyFont="1" applyAlignment="1">
      <alignment horizontal="center" vertical="center"/>
    </xf>
    <xf numFmtId="0" fontId="23" fillId="0" borderId="0" xfId="0" applyFont="1" applyAlignment="1">
      <alignment horizontal="center" vertical="center"/>
    </xf>
    <xf numFmtId="49" fontId="16" fillId="0" borderId="0" xfId="0" applyNumberFormat="1" applyFont="1" applyAlignment="1" applyProtection="1">
      <alignment horizontal="center" vertical="center" wrapText="1"/>
      <protection locked="0"/>
    </xf>
    <xf numFmtId="0" fontId="24" fillId="0" borderId="0" xfId="0" applyFont="1" applyAlignment="1">
      <alignment horizontal="center" vertical="center" wrapText="1"/>
    </xf>
    <xf numFmtId="0" fontId="25" fillId="0" borderId="0" xfId="0" applyFont="1">
      <alignment vertical="center"/>
    </xf>
    <xf numFmtId="0" fontId="23" fillId="0" borderId="0" xfId="0" applyFont="1">
      <alignment vertical="center"/>
    </xf>
    <xf numFmtId="0" fontId="26" fillId="0" borderId="1" xfId="0" applyFont="1" applyFill="1" applyBorder="1" applyAlignment="1">
      <alignment horizontal="center" vertical="center" wrapText="1"/>
    </xf>
    <xf numFmtId="0" fontId="27" fillId="0" borderId="1" xfId="0" applyFont="1" applyFill="1" applyBorder="1" applyAlignment="1">
      <alignment horizontal="center" vertical="center"/>
    </xf>
    <xf numFmtId="0" fontId="7"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23" fillId="0" borderId="1" xfId="0" applyFont="1" applyFill="1" applyBorder="1" applyAlignment="1">
      <alignment horizontal="center" vertical="center"/>
    </xf>
    <xf numFmtId="49" fontId="7" fillId="0" borderId="1" xfId="0" applyNumberFormat="1" applyFont="1" applyFill="1" applyBorder="1" applyAlignment="1" applyProtection="1">
      <alignment horizontal="center" vertical="center" wrapText="1"/>
      <protection locked="0"/>
    </xf>
    <xf numFmtId="0" fontId="23" fillId="0" borderId="1" xfId="0" applyFont="1" applyFill="1" applyBorder="1" applyAlignment="1">
      <alignment horizontal="center" vertical="center"/>
    </xf>
    <xf numFmtId="0" fontId="7" fillId="0" borderId="1" xfId="0" applyFont="1" applyBorder="1" applyAlignment="1">
      <alignment horizontal="center" vertical="center"/>
    </xf>
    <xf numFmtId="49" fontId="7"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xf>
    <xf numFmtId="0" fontId="23" fillId="0" borderId="0" xfId="0" applyFont="1" applyFill="1" applyAlignment="1">
      <alignment horizontal="center" vertical="center"/>
    </xf>
    <xf numFmtId="0" fontId="23" fillId="0" borderId="1" xfId="0" applyFont="1" applyFill="1" applyBorder="1" applyAlignment="1">
      <alignment horizontal="center" vertical="center"/>
    </xf>
    <xf numFmtId="0" fontId="14" fillId="0" borderId="0" xfId="0" applyFont="1" applyAlignment="1" quotePrefix="1">
      <alignment horizontal="center" vertical="center" wrapText="1"/>
    </xf>
    <xf numFmtId="0" fontId="14" fillId="0" borderId="0" xfId="0" applyFont="1" applyAlignment="1" quotePrefix="1">
      <alignment horizontal="center" vertical="center"/>
    </xf>
    <xf numFmtId="0" fontId="20" fillId="0" borderId="0" xfId="0" applyFont="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B05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J66"/>
  <sheetViews>
    <sheetView zoomScale="80" zoomScaleNormal="80" topLeftCell="A7" workbookViewId="0">
      <selection activeCell="J14" sqref="J14"/>
    </sheetView>
  </sheetViews>
  <sheetFormatPr defaultColWidth="9" defaultRowHeight="13.5"/>
  <cols>
    <col min="4" max="4" width="23.6333333333333" customWidth="1"/>
    <col min="5" max="5" width="24.6333333333333" style="54" customWidth="1"/>
    <col min="6" max="6" width="11.1833333333333" customWidth="1"/>
    <col min="9" max="9" width="9" style="54"/>
    <col min="10" max="10" width="18.3666666666667" customWidth="1"/>
  </cols>
  <sheetData>
    <row r="1" ht="27" customHeight="1" spans="1:10">
      <c r="A1" s="55" t="s">
        <v>0</v>
      </c>
      <c r="B1" s="55" t="s">
        <v>1</v>
      </c>
      <c r="C1" s="55" t="s">
        <v>2</v>
      </c>
      <c r="D1" s="55" t="s">
        <v>3</v>
      </c>
      <c r="E1" s="55" t="s">
        <v>4</v>
      </c>
      <c r="F1" s="55" t="s">
        <v>5</v>
      </c>
      <c r="G1" s="55" t="s">
        <v>6</v>
      </c>
      <c r="H1" s="55" t="s">
        <v>7</v>
      </c>
      <c r="I1" s="56" t="s">
        <v>8</v>
      </c>
    </row>
    <row r="2" ht="27" customHeight="1" spans="1:10">
      <c r="A2" s="57">
        <v>1</v>
      </c>
      <c r="B2" s="57">
        <v>258038</v>
      </c>
      <c r="C2" s="57" t="s">
        <v>9</v>
      </c>
      <c r="D2" s="57" t="s">
        <v>10</v>
      </c>
      <c r="E2" s="57" t="s">
        <v>11</v>
      </c>
      <c r="F2" s="57">
        <v>82.6</v>
      </c>
      <c r="G2" s="58">
        <v>0</v>
      </c>
      <c r="H2" s="59">
        <v>261.3</v>
      </c>
      <c r="I2" s="60">
        <f t="shared" ref="I2:I65" si="0">F2+G2*0.05+H2</f>
        <v>343.9</v>
      </c>
    </row>
    <row r="3" s="53" customFormat="1" ht="27" customHeight="1" spans="1:10">
      <c r="A3" s="57">
        <v>2</v>
      </c>
      <c r="B3" s="59">
        <v>238087</v>
      </c>
      <c r="C3" s="59" t="s">
        <v>12</v>
      </c>
      <c r="D3" s="61" t="s">
        <v>13</v>
      </c>
      <c r="E3" s="61" t="s">
        <v>13</v>
      </c>
      <c r="F3" s="59">
        <v>82.5</v>
      </c>
      <c r="G3" s="59">
        <v>10</v>
      </c>
      <c r="H3" s="59">
        <v>168</v>
      </c>
      <c r="I3" s="60">
        <f t="shared" si="0"/>
        <v>251</v>
      </c>
    </row>
    <row r="4" s="53" customFormat="1" ht="27" customHeight="1" spans="1:10">
      <c r="A4" s="57">
        <v>3</v>
      </c>
      <c r="B4" s="60">
        <v>238078</v>
      </c>
      <c r="C4" s="60" t="s">
        <v>14</v>
      </c>
      <c r="D4" s="60" t="s">
        <v>15</v>
      </c>
      <c r="E4" s="62" t="s">
        <v>11</v>
      </c>
      <c r="F4" s="60">
        <v>80.9</v>
      </c>
      <c r="G4" s="60">
        <v>0</v>
      </c>
      <c r="H4" s="60">
        <v>136</v>
      </c>
      <c r="I4" s="60">
        <f t="shared" si="0"/>
        <v>216.9</v>
      </c>
    </row>
    <row r="5" ht="27" customHeight="1" spans="1:10">
      <c r="A5" s="57">
        <v>4</v>
      </c>
      <c r="B5" s="57">
        <v>239350</v>
      </c>
      <c r="C5" s="57" t="s">
        <v>16</v>
      </c>
      <c r="D5" s="57" t="s">
        <v>15</v>
      </c>
      <c r="E5" s="62" t="s">
        <v>15</v>
      </c>
      <c r="F5" s="57">
        <v>80.5</v>
      </c>
      <c r="G5" s="57">
        <v>0</v>
      </c>
      <c r="H5" s="57">
        <v>120</v>
      </c>
      <c r="I5" s="60">
        <f t="shared" si="0"/>
        <v>200.5</v>
      </c>
      <c r="J5" s="63"/>
    </row>
    <row r="6" ht="27" customHeight="1" spans="1:10">
      <c r="A6" s="57">
        <v>5</v>
      </c>
      <c r="B6" s="64" t="s">
        <v>17</v>
      </c>
      <c r="C6" s="59" t="s">
        <v>18</v>
      </c>
      <c r="D6" s="59" t="s">
        <v>15</v>
      </c>
      <c r="E6" s="59" t="s">
        <v>15</v>
      </c>
      <c r="F6" s="59">
        <v>78.9</v>
      </c>
      <c r="G6" s="59">
        <v>3</v>
      </c>
      <c r="H6" s="59">
        <v>120</v>
      </c>
      <c r="I6" s="60">
        <f t="shared" si="0"/>
        <v>199.05</v>
      </c>
    </row>
    <row r="7" ht="27" customHeight="1" spans="1:10">
      <c r="A7" s="57">
        <v>6</v>
      </c>
      <c r="B7" s="64" t="s">
        <v>19</v>
      </c>
      <c r="C7" s="59" t="s">
        <v>20</v>
      </c>
      <c r="D7" s="59" t="s">
        <v>15</v>
      </c>
      <c r="E7" s="59" t="s">
        <v>15</v>
      </c>
      <c r="F7" s="59">
        <v>81.9</v>
      </c>
      <c r="G7" s="59">
        <v>0</v>
      </c>
      <c r="H7" s="59">
        <v>100</v>
      </c>
      <c r="I7" s="60">
        <f t="shared" si="0"/>
        <v>181.9</v>
      </c>
    </row>
    <row r="8" ht="27" customHeight="1" spans="1:10">
      <c r="A8" s="57">
        <v>7</v>
      </c>
      <c r="B8" s="64" t="s">
        <v>21</v>
      </c>
      <c r="C8" s="59" t="s">
        <v>22</v>
      </c>
      <c r="D8" s="59" t="s">
        <v>23</v>
      </c>
      <c r="E8" s="59" t="s">
        <v>13</v>
      </c>
      <c r="F8" s="59">
        <v>80.5</v>
      </c>
      <c r="G8" s="59">
        <v>8</v>
      </c>
      <c r="H8" s="59">
        <v>100</v>
      </c>
      <c r="I8" s="60">
        <f t="shared" si="0"/>
        <v>180.9</v>
      </c>
    </row>
    <row r="9" s="53" customFormat="1" ht="27" customHeight="1" spans="1:10">
      <c r="A9" s="57">
        <v>8</v>
      </c>
      <c r="B9" s="57">
        <v>238086</v>
      </c>
      <c r="C9" s="57" t="s">
        <v>24</v>
      </c>
      <c r="D9" s="57" t="s">
        <v>15</v>
      </c>
      <c r="E9" s="65" t="s">
        <v>15</v>
      </c>
      <c r="F9" s="57">
        <v>79.3</v>
      </c>
      <c r="G9" s="57">
        <v>0</v>
      </c>
      <c r="H9" s="57">
        <v>100</v>
      </c>
      <c r="I9" s="60">
        <f t="shared" si="0"/>
        <v>179.3</v>
      </c>
    </row>
    <row r="10" ht="27" customHeight="1" spans="1:10">
      <c r="A10" s="57">
        <v>9</v>
      </c>
      <c r="B10" s="64" t="s">
        <v>25</v>
      </c>
      <c r="C10" s="59" t="s">
        <v>26</v>
      </c>
      <c r="D10" s="59" t="s">
        <v>15</v>
      </c>
      <c r="E10" s="59" t="s">
        <v>15</v>
      </c>
      <c r="F10" s="59">
        <v>79.2</v>
      </c>
      <c r="G10" s="59">
        <v>0</v>
      </c>
      <c r="H10" s="59">
        <v>100</v>
      </c>
      <c r="I10" s="60">
        <f t="shared" si="0"/>
        <v>179.2</v>
      </c>
    </row>
    <row r="11" ht="27" customHeight="1" spans="1:10">
      <c r="A11" s="57">
        <v>10</v>
      </c>
      <c r="B11" s="57">
        <v>238076</v>
      </c>
      <c r="C11" s="57" t="s">
        <v>27</v>
      </c>
      <c r="D11" s="57" t="s">
        <v>15</v>
      </c>
      <c r="E11" s="57" t="s">
        <v>15</v>
      </c>
      <c r="F11" s="57">
        <v>80.1</v>
      </c>
      <c r="G11" s="57">
        <v>0</v>
      </c>
      <c r="H11" s="57">
        <v>90.67</v>
      </c>
      <c r="I11" s="60">
        <f t="shared" si="0"/>
        <v>170.77</v>
      </c>
    </row>
    <row r="12" ht="27" customHeight="1" spans="1:10">
      <c r="A12" s="57">
        <v>11</v>
      </c>
      <c r="B12" s="57">
        <v>238079</v>
      </c>
      <c r="C12" s="57" t="s">
        <v>28</v>
      </c>
      <c r="D12" s="57" t="s">
        <v>11</v>
      </c>
      <c r="E12" s="57" t="s">
        <v>15</v>
      </c>
      <c r="F12" s="57">
        <v>80.1</v>
      </c>
      <c r="G12" s="57">
        <v>0</v>
      </c>
      <c r="H12" s="57">
        <v>88</v>
      </c>
      <c r="I12" s="60">
        <f t="shared" si="0"/>
        <v>168.1</v>
      </c>
    </row>
    <row r="13" ht="27" customHeight="1" spans="1:10">
      <c r="A13" s="57">
        <v>12</v>
      </c>
      <c r="B13" s="64" t="s">
        <v>29</v>
      </c>
      <c r="C13" s="59" t="s">
        <v>30</v>
      </c>
      <c r="D13" s="59" t="s">
        <v>31</v>
      </c>
      <c r="E13" s="59" t="s">
        <v>15</v>
      </c>
      <c r="F13" s="59">
        <v>82.5</v>
      </c>
      <c r="G13" s="59">
        <v>0</v>
      </c>
      <c r="H13" s="59">
        <v>80</v>
      </c>
      <c r="I13" s="60">
        <f t="shared" si="0"/>
        <v>162.5</v>
      </c>
    </row>
    <row r="14" ht="27" customHeight="1" spans="1:10">
      <c r="A14" s="57">
        <v>13</v>
      </c>
      <c r="B14" s="57">
        <v>248037</v>
      </c>
      <c r="C14" s="57" t="s">
        <v>32</v>
      </c>
      <c r="D14" s="57" t="s">
        <v>11</v>
      </c>
      <c r="E14" s="57" t="s">
        <v>15</v>
      </c>
      <c r="F14" s="57">
        <v>79.4</v>
      </c>
      <c r="G14" s="57">
        <v>10</v>
      </c>
      <c r="H14" s="57">
        <v>82</v>
      </c>
      <c r="I14" s="60">
        <f t="shared" si="0"/>
        <v>161.9</v>
      </c>
    </row>
    <row r="15" ht="27" customHeight="1" spans="1:10">
      <c r="A15" s="57">
        <v>14</v>
      </c>
      <c r="B15" s="57">
        <v>248725</v>
      </c>
      <c r="C15" s="57" t="s">
        <v>33</v>
      </c>
      <c r="D15" s="57" t="s">
        <v>15</v>
      </c>
      <c r="E15" s="57" t="s">
        <v>15</v>
      </c>
      <c r="F15" s="57">
        <v>81.95</v>
      </c>
      <c r="G15" s="57">
        <v>0</v>
      </c>
      <c r="H15" s="57">
        <v>71</v>
      </c>
      <c r="I15" s="60">
        <f t="shared" si="0"/>
        <v>152.95</v>
      </c>
    </row>
    <row r="16" ht="27" customHeight="1" spans="1:10">
      <c r="A16" s="57">
        <v>15</v>
      </c>
      <c r="B16" s="64" t="s">
        <v>34</v>
      </c>
      <c r="C16" s="59" t="s">
        <v>35</v>
      </c>
      <c r="D16" s="59" t="s">
        <v>15</v>
      </c>
      <c r="E16" s="59" t="s">
        <v>15</v>
      </c>
      <c r="F16" s="59">
        <v>80.2</v>
      </c>
      <c r="G16" s="59">
        <v>0</v>
      </c>
      <c r="H16" s="59">
        <v>68</v>
      </c>
      <c r="I16" s="60">
        <f t="shared" si="0"/>
        <v>148.2</v>
      </c>
    </row>
    <row r="17" ht="27" customHeight="1" spans="1:9">
      <c r="A17" s="57">
        <v>16</v>
      </c>
      <c r="B17" s="64" t="s">
        <v>36</v>
      </c>
      <c r="C17" s="59" t="s">
        <v>37</v>
      </c>
      <c r="D17" s="59" t="s">
        <v>15</v>
      </c>
      <c r="E17" s="59" t="s">
        <v>15</v>
      </c>
      <c r="F17" s="59">
        <v>82.8</v>
      </c>
      <c r="G17" s="59">
        <v>48</v>
      </c>
      <c r="H17" s="59">
        <v>60</v>
      </c>
      <c r="I17" s="60">
        <f t="shared" si="0"/>
        <v>145.2</v>
      </c>
    </row>
    <row r="18" ht="27" customHeight="1" spans="1:9">
      <c r="A18" s="57">
        <v>17</v>
      </c>
      <c r="B18" s="57">
        <v>230238</v>
      </c>
      <c r="C18" s="57" t="s">
        <v>38</v>
      </c>
      <c r="D18" s="57" t="s">
        <v>15</v>
      </c>
      <c r="E18" s="57" t="s">
        <v>15</v>
      </c>
      <c r="F18" s="57">
        <v>79.6</v>
      </c>
      <c r="G18" s="57">
        <v>0</v>
      </c>
      <c r="H18" s="57">
        <v>64</v>
      </c>
      <c r="I18" s="60">
        <f t="shared" si="0"/>
        <v>143.6</v>
      </c>
    </row>
    <row r="19" ht="27" customHeight="1" spans="1:9">
      <c r="A19" s="57">
        <v>18</v>
      </c>
      <c r="B19" s="57">
        <v>238058</v>
      </c>
      <c r="C19" s="57" t="s">
        <v>39</v>
      </c>
      <c r="D19" s="59" t="s">
        <v>40</v>
      </c>
      <c r="E19" s="59" t="s">
        <v>15</v>
      </c>
      <c r="F19" s="57">
        <v>79.7</v>
      </c>
      <c r="G19" s="57">
        <v>0</v>
      </c>
      <c r="H19" s="60">
        <v>60</v>
      </c>
      <c r="I19" s="60">
        <f t="shared" si="0"/>
        <v>139.7</v>
      </c>
    </row>
    <row r="20" ht="27" customHeight="1" spans="1:9">
      <c r="A20" s="57">
        <v>19</v>
      </c>
      <c r="B20" s="57">
        <v>238083</v>
      </c>
      <c r="C20" s="57" t="s">
        <v>41</v>
      </c>
      <c r="D20" s="57" t="s">
        <v>15</v>
      </c>
      <c r="E20" s="57" t="s">
        <v>15</v>
      </c>
      <c r="F20" s="57">
        <v>79.5</v>
      </c>
      <c r="G20" s="57">
        <v>0</v>
      </c>
      <c r="H20" s="59">
        <v>60</v>
      </c>
      <c r="I20" s="60">
        <f t="shared" si="0"/>
        <v>139.5</v>
      </c>
    </row>
    <row r="21" ht="27" customHeight="1" spans="1:9">
      <c r="A21" s="57">
        <v>20</v>
      </c>
      <c r="B21" s="57">
        <v>258037</v>
      </c>
      <c r="C21" s="57" t="s">
        <v>42</v>
      </c>
      <c r="D21" s="57" t="s">
        <v>15</v>
      </c>
      <c r="E21" s="57" t="s">
        <v>15</v>
      </c>
      <c r="F21" s="57">
        <v>78.9</v>
      </c>
      <c r="G21" s="57">
        <v>0</v>
      </c>
      <c r="H21" s="57">
        <v>60</v>
      </c>
      <c r="I21" s="60">
        <f t="shared" si="0"/>
        <v>138.9</v>
      </c>
    </row>
    <row r="22" ht="27" customHeight="1" spans="1:9">
      <c r="A22" s="57">
        <v>21</v>
      </c>
      <c r="B22" s="64" t="s">
        <v>43</v>
      </c>
      <c r="C22" s="59" t="s">
        <v>44</v>
      </c>
      <c r="D22" s="59" t="s">
        <v>15</v>
      </c>
      <c r="E22" s="59" t="s">
        <v>15</v>
      </c>
      <c r="F22" s="59">
        <v>80.3</v>
      </c>
      <c r="G22" s="59">
        <v>9</v>
      </c>
      <c r="H22" s="59">
        <v>56</v>
      </c>
      <c r="I22" s="60">
        <f t="shared" si="0"/>
        <v>136.75</v>
      </c>
    </row>
    <row r="23" ht="27" customHeight="1" spans="1:9">
      <c r="A23" s="57">
        <v>22</v>
      </c>
      <c r="B23" s="57">
        <v>239348</v>
      </c>
      <c r="C23" s="57" t="s">
        <v>45</v>
      </c>
      <c r="D23" s="57" t="s">
        <v>15</v>
      </c>
      <c r="E23" s="57" t="s">
        <v>15</v>
      </c>
      <c r="F23" s="57">
        <v>78.5</v>
      </c>
      <c r="G23" s="57">
        <v>0</v>
      </c>
      <c r="H23" s="57">
        <v>50</v>
      </c>
      <c r="I23" s="60">
        <f t="shared" si="0"/>
        <v>128.5</v>
      </c>
    </row>
    <row r="24" ht="27" customHeight="1" spans="1:9">
      <c r="A24" s="57">
        <v>23</v>
      </c>
      <c r="B24" s="64" t="s">
        <v>46</v>
      </c>
      <c r="C24" s="59" t="s">
        <v>47</v>
      </c>
      <c r="D24" s="59" t="s">
        <v>48</v>
      </c>
      <c r="E24" s="59" t="s">
        <v>15</v>
      </c>
      <c r="F24" s="59">
        <v>81.3</v>
      </c>
      <c r="G24" s="59">
        <v>0</v>
      </c>
      <c r="H24" s="59">
        <v>47</v>
      </c>
      <c r="I24" s="60">
        <f t="shared" si="0"/>
        <v>128.3</v>
      </c>
    </row>
    <row r="25" s="53" customFormat="1" ht="27" customHeight="1" spans="1:9">
      <c r="A25" s="57">
        <v>24</v>
      </c>
      <c r="B25" s="64" t="s">
        <v>49</v>
      </c>
      <c r="C25" s="59" t="s">
        <v>50</v>
      </c>
      <c r="D25" s="59" t="s">
        <v>51</v>
      </c>
      <c r="E25" s="59" t="s">
        <v>51</v>
      </c>
      <c r="F25" s="59">
        <v>79.5</v>
      </c>
      <c r="G25" s="59">
        <v>13</v>
      </c>
      <c r="H25" s="59">
        <v>48</v>
      </c>
      <c r="I25" s="60">
        <f t="shared" si="0"/>
        <v>128.15</v>
      </c>
    </row>
    <row r="26" ht="27" customHeight="1" spans="1:9">
      <c r="A26" s="57">
        <v>25</v>
      </c>
      <c r="B26" s="64" t="s">
        <v>52</v>
      </c>
      <c r="C26" s="59" t="s">
        <v>53</v>
      </c>
      <c r="D26" s="59" t="s">
        <v>15</v>
      </c>
      <c r="E26" s="59" t="s">
        <v>15</v>
      </c>
      <c r="F26" s="59">
        <v>83.3</v>
      </c>
      <c r="G26" s="59">
        <v>0</v>
      </c>
      <c r="H26" s="59">
        <v>40</v>
      </c>
      <c r="I26" s="60">
        <f t="shared" si="0"/>
        <v>123.3</v>
      </c>
    </row>
    <row r="27" ht="27" customHeight="1" spans="1:9">
      <c r="A27" s="57">
        <v>26</v>
      </c>
      <c r="B27" s="64" t="s">
        <v>54</v>
      </c>
      <c r="C27" s="59" t="s">
        <v>55</v>
      </c>
      <c r="D27" s="59" t="s">
        <v>51</v>
      </c>
      <c r="E27" s="59" t="s">
        <v>51</v>
      </c>
      <c r="F27" s="59">
        <v>82.3</v>
      </c>
      <c r="G27" s="59">
        <v>10</v>
      </c>
      <c r="H27" s="59">
        <v>40</v>
      </c>
      <c r="I27" s="60">
        <f t="shared" si="0"/>
        <v>122.8</v>
      </c>
    </row>
    <row r="28" ht="27" customHeight="1" spans="1:9">
      <c r="A28" s="57">
        <v>27</v>
      </c>
      <c r="B28" s="57">
        <v>239349</v>
      </c>
      <c r="C28" s="57" t="s">
        <v>56</v>
      </c>
      <c r="D28" s="57" t="s">
        <v>51</v>
      </c>
      <c r="E28" s="57" t="s">
        <v>51</v>
      </c>
      <c r="F28" s="57">
        <v>81</v>
      </c>
      <c r="G28" s="57">
        <v>23</v>
      </c>
      <c r="H28" s="57">
        <v>40</v>
      </c>
      <c r="I28" s="60">
        <f t="shared" si="0"/>
        <v>122.15</v>
      </c>
    </row>
    <row r="29" ht="27" customHeight="1" spans="1:9">
      <c r="A29" s="57">
        <v>28</v>
      </c>
      <c r="B29" s="57">
        <v>258023</v>
      </c>
      <c r="C29" s="57" t="s">
        <v>57</v>
      </c>
      <c r="D29" s="57" t="s">
        <v>15</v>
      </c>
      <c r="E29" s="57" t="s">
        <v>15</v>
      </c>
      <c r="F29" s="57">
        <v>82.1</v>
      </c>
      <c r="G29" s="57">
        <v>0</v>
      </c>
      <c r="H29" s="57">
        <v>40</v>
      </c>
      <c r="I29" s="60">
        <f t="shared" si="0"/>
        <v>122.1</v>
      </c>
    </row>
    <row r="30" ht="27" customHeight="1" spans="1:9">
      <c r="A30" s="57">
        <v>29</v>
      </c>
      <c r="B30" s="57">
        <v>248696</v>
      </c>
      <c r="C30" s="57" t="s">
        <v>58</v>
      </c>
      <c r="D30" s="57" t="s">
        <v>51</v>
      </c>
      <c r="E30" s="57" t="s">
        <v>51</v>
      </c>
      <c r="F30" s="57">
        <v>80.3</v>
      </c>
      <c r="G30" s="57">
        <v>23</v>
      </c>
      <c r="H30" s="57">
        <v>40</v>
      </c>
      <c r="I30" s="60">
        <f t="shared" si="0"/>
        <v>121.45</v>
      </c>
    </row>
    <row r="31" ht="27" customHeight="1" spans="1:9">
      <c r="A31" s="57">
        <v>30</v>
      </c>
      <c r="B31" s="57">
        <v>238067</v>
      </c>
      <c r="C31" s="57" t="s">
        <v>59</v>
      </c>
      <c r="D31" s="57" t="s">
        <v>51</v>
      </c>
      <c r="E31" s="57" t="s">
        <v>51</v>
      </c>
      <c r="F31" s="57">
        <v>78.8</v>
      </c>
      <c r="G31" s="57">
        <v>16.5</v>
      </c>
      <c r="H31" s="57">
        <v>40</v>
      </c>
      <c r="I31" s="60">
        <f t="shared" si="0"/>
        <v>119.625</v>
      </c>
    </row>
    <row r="32" ht="27" customHeight="1" spans="1:9">
      <c r="A32" s="57">
        <v>31</v>
      </c>
      <c r="B32" s="57">
        <v>238048</v>
      </c>
      <c r="C32" s="57" t="s">
        <v>60</v>
      </c>
      <c r="D32" s="57" t="s">
        <v>15</v>
      </c>
      <c r="E32" s="57" t="s">
        <v>15</v>
      </c>
      <c r="F32" s="57">
        <v>79.5</v>
      </c>
      <c r="G32" s="57">
        <v>0</v>
      </c>
      <c r="H32" s="57">
        <v>40</v>
      </c>
      <c r="I32" s="60">
        <f t="shared" si="0"/>
        <v>119.5</v>
      </c>
    </row>
    <row r="33" ht="27" customHeight="1" spans="1:9">
      <c r="A33" s="57">
        <v>32</v>
      </c>
      <c r="B33" s="57">
        <v>258764</v>
      </c>
      <c r="C33" s="57" t="s">
        <v>61</v>
      </c>
      <c r="D33" s="57" t="s">
        <v>15</v>
      </c>
      <c r="E33" s="57" t="s">
        <v>15</v>
      </c>
      <c r="F33" s="57">
        <v>78.89</v>
      </c>
      <c r="G33" s="57">
        <v>10</v>
      </c>
      <c r="H33" s="57">
        <v>40</v>
      </c>
      <c r="I33" s="60">
        <f t="shared" si="0"/>
        <v>119.39</v>
      </c>
    </row>
    <row r="34" ht="27" customHeight="1" spans="1:9">
      <c r="A34" s="57">
        <v>33</v>
      </c>
      <c r="B34" s="57">
        <v>238080</v>
      </c>
      <c r="C34" s="57" t="s">
        <v>62</v>
      </c>
      <c r="D34" s="57" t="s">
        <v>15</v>
      </c>
      <c r="E34" s="57" t="s">
        <v>15</v>
      </c>
      <c r="F34" s="57">
        <v>80.67</v>
      </c>
      <c r="G34" s="57">
        <v>0</v>
      </c>
      <c r="H34" s="57">
        <v>38</v>
      </c>
      <c r="I34" s="60">
        <f t="shared" si="0"/>
        <v>118.67</v>
      </c>
    </row>
    <row r="35" ht="27" customHeight="1" spans="1:9">
      <c r="A35" s="57">
        <v>34</v>
      </c>
      <c r="B35" s="57">
        <v>258033</v>
      </c>
      <c r="C35" s="57" t="s">
        <v>63</v>
      </c>
      <c r="D35" s="57" t="s">
        <v>15</v>
      </c>
      <c r="E35" s="57" t="s">
        <v>15</v>
      </c>
      <c r="F35" s="57">
        <v>82.13</v>
      </c>
      <c r="G35" s="57">
        <v>0</v>
      </c>
      <c r="H35" s="57">
        <v>36</v>
      </c>
      <c r="I35" s="60">
        <f t="shared" si="0"/>
        <v>118.13</v>
      </c>
    </row>
    <row r="36" ht="27" customHeight="1" spans="1:9">
      <c r="A36" s="57">
        <v>35</v>
      </c>
      <c r="B36" s="57">
        <v>248699</v>
      </c>
      <c r="C36" s="57" t="s">
        <v>64</v>
      </c>
      <c r="D36" s="57" t="s">
        <v>48</v>
      </c>
      <c r="E36" s="57" t="s">
        <v>15</v>
      </c>
      <c r="F36" s="57">
        <v>77.3</v>
      </c>
      <c r="G36" s="57">
        <v>0</v>
      </c>
      <c r="H36" s="57">
        <v>40</v>
      </c>
      <c r="I36" s="60">
        <f t="shared" si="0"/>
        <v>117.3</v>
      </c>
    </row>
    <row r="37" s="53" customFormat="1" ht="27" customHeight="1" spans="1:9">
      <c r="A37" s="57">
        <v>36</v>
      </c>
      <c r="B37" s="57">
        <v>238072</v>
      </c>
      <c r="C37" s="57" t="s">
        <v>65</v>
      </c>
      <c r="D37" s="57" t="s">
        <v>15</v>
      </c>
      <c r="E37" s="62" t="s">
        <v>66</v>
      </c>
      <c r="F37" s="57">
        <v>79.6</v>
      </c>
      <c r="G37" s="57">
        <v>0</v>
      </c>
      <c r="H37" s="57">
        <v>36</v>
      </c>
      <c r="I37" s="60">
        <f t="shared" si="0"/>
        <v>115.6</v>
      </c>
    </row>
    <row r="38" ht="27" customHeight="1" spans="1:9">
      <c r="A38" s="57">
        <v>37</v>
      </c>
      <c r="B38" s="57">
        <v>239354</v>
      </c>
      <c r="C38" s="57" t="s">
        <v>67</v>
      </c>
      <c r="D38" s="57" t="s">
        <v>15</v>
      </c>
      <c r="E38" s="62" t="s">
        <v>66</v>
      </c>
      <c r="F38" s="57">
        <v>79.6</v>
      </c>
      <c r="G38" s="57">
        <v>0</v>
      </c>
      <c r="H38" s="57">
        <v>30</v>
      </c>
      <c r="I38" s="60">
        <f t="shared" si="0"/>
        <v>109.6</v>
      </c>
    </row>
    <row r="39" ht="27" customHeight="1" spans="1:9">
      <c r="A39" s="57">
        <v>38</v>
      </c>
      <c r="B39" s="57">
        <v>249538</v>
      </c>
      <c r="C39" s="57" t="s">
        <v>68</v>
      </c>
      <c r="D39" s="57" t="s">
        <v>15</v>
      </c>
      <c r="E39" s="66"/>
      <c r="F39" s="57">
        <v>81.7</v>
      </c>
      <c r="G39" s="57">
        <v>0</v>
      </c>
      <c r="H39" s="57">
        <v>20</v>
      </c>
      <c r="I39" s="60">
        <f t="shared" si="0"/>
        <v>101.7</v>
      </c>
    </row>
    <row r="40" ht="27" customHeight="1" spans="1:9">
      <c r="A40" s="57">
        <v>39</v>
      </c>
      <c r="B40" s="57">
        <v>238050</v>
      </c>
      <c r="C40" s="57" t="s">
        <v>69</v>
      </c>
      <c r="D40" s="57" t="s">
        <v>51</v>
      </c>
      <c r="E40" s="57" t="s">
        <v>51</v>
      </c>
      <c r="F40" s="57">
        <v>80.92</v>
      </c>
      <c r="G40" s="57">
        <v>11</v>
      </c>
      <c r="H40" s="59">
        <v>20</v>
      </c>
      <c r="I40" s="60">
        <f t="shared" si="0"/>
        <v>101.47</v>
      </c>
    </row>
    <row r="41" ht="27" customHeight="1" spans="1:9">
      <c r="A41" s="57">
        <v>40</v>
      </c>
      <c r="B41" s="64" t="s">
        <v>70</v>
      </c>
      <c r="C41" s="59" t="s">
        <v>71</v>
      </c>
      <c r="D41" s="59" t="s">
        <v>15</v>
      </c>
      <c r="E41" s="62" t="s">
        <v>72</v>
      </c>
      <c r="F41" s="59">
        <v>80.4</v>
      </c>
      <c r="G41" s="59">
        <v>0</v>
      </c>
      <c r="H41" s="59">
        <v>20</v>
      </c>
      <c r="I41" s="60">
        <f t="shared" si="0"/>
        <v>100.4</v>
      </c>
    </row>
    <row r="42" ht="27" customHeight="1" spans="1:9">
      <c r="A42" s="57">
        <v>41</v>
      </c>
      <c r="B42" s="57">
        <v>259780</v>
      </c>
      <c r="C42" s="57" t="s">
        <v>73</v>
      </c>
      <c r="D42" s="57" t="s">
        <v>15</v>
      </c>
      <c r="E42" s="62" t="s">
        <v>72</v>
      </c>
      <c r="F42" s="57">
        <v>80.4</v>
      </c>
      <c r="G42" s="57">
        <v>0</v>
      </c>
      <c r="H42" s="57">
        <f>20</f>
        <v>20</v>
      </c>
      <c r="I42" s="60">
        <f t="shared" si="0"/>
        <v>100.4</v>
      </c>
    </row>
    <row r="43" ht="27" customHeight="1" spans="1:9">
      <c r="A43" s="57">
        <v>42</v>
      </c>
      <c r="B43" s="64" t="s">
        <v>74</v>
      </c>
      <c r="C43" s="59" t="s">
        <v>75</v>
      </c>
      <c r="D43" s="59" t="s">
        <v>15</v>
      </c>
      <c r="E43" s="59" t="s">
        <v>72</v>
      </c>
      <c r="F43" s="59">
        <v>81.6</v>
      </c>
      <c r="G43" s="59">
        <v>0</v>
      </c>
      <c r="H43" s="59">
        <v>18</v>
      </c>
      <c r="I43" s="60">
        <f t="shared" si="0"/>
        <v>99.6</v>
      </c>
    </row>
    <row r="44" ht="27" customHeight="1" spans="1:9">
      <c r="A44" s="57">
        <v>43</v>
      </c>
      <c r="B44" s="64" t="s">
        <v>76</v>
      </c>
      <c r="C44" s="59" t="s">
        <v>77</v>
      </c>
      <c r="D44" s="59" t="s">
        <v>51</v>
      </c>
      <c r="E44" s="59" t="s">
        <v>51</v>
      </c>
      <c r="F44" s="59">
        <v>80.9</v>
      </c>
      <c r="G44" s="59">
        <v>10</v>
      </c>
      <c r="H44" s="59">
        <v>17.2</v>
      </c>
      <c r="I44" s="60">
        <f t="shared" si="0"/>
        <v>98.6</v>
      </c>
    </row>
    <row r="45" ht="27" customHeight="1" spans="1:9">
      <c r="A45" s="57">
        <v>44</v>
      </c>
      <c r="B45" s="57">
        <v>258774</v>
      </c>
      <c r="C45" s="57" t="s">
        <v>78</v>
      </c>
      <c r="D45" s="57" t="s">
        <v>15</v>
      </c>
      <c r="E45" s="58" t="s">
        <v>79</v>
      </c>
      <c r="F45" s="57">
        <v>79.4</v>
      </c>
      <c r="G45" s="57">
        <v>10</v>
      </c>
      <c r="H45" s="57">
        <v>16</v>
      </c>
      <c r="I45" s="60">
        <f t="shared" si="0"/>
        <v>95.9</v>
      </c>
    </row>
    <row r="46" ht="27" customHeight="1" spans="1:9">
      <c r="A46" s="57">
        <v>45</v>
      </c>
      <c r="B46" s="57">
        <v>259793</v>
      </c>
      <c r="C46" s="57" t="s">
        <v>80</v>
      </c>
      <c r="D46" s="57" t="s">
        <v>15</v>
      </c>
      <c r="E46" s="66"/>
      <c r="F46" s="57">
        <v>79</v>
      </c>
      <c r="G46" s="57">
        <v>0</v>
      </c>
      <c r="H46" s="57">
        <v>16</v>
      </c>
      <c r="I46" s="60">
        <f t="shared" si="0"/>
        <v>95</v>
      </c>
    </row>
    <row r="47" ht="27" customHeight="1" spans="1:9">
      <c r="A47" s="57">
        <v>46</v>
      </c>
      <c r="B47" s="67">
        <v>258780</v>
      </c>
      <c r="C47" s="57" t="s">
        <v>81</v>
      </c>
      <c r="D47" s="57" t="s">
        <v>15</v>
      </c>
      <c r="E47" s="65" t="s">
        <v>82</v>
      </c>
      <c r="F47" s="67">
        <v>84.33</v>
      </c>
      <c r="G47" s="57">
        <v>2</v>
      </c>
      <c r="H47" s="57">
        <v>10</v>
      </c>
      <c r="I47" s="60">
        <f t="shared" si="0"/>
        <v>94.43</v>
      </c>
    </row>
    <row r="48" ht="27" customHeight="1" spans="1:9">
      <c r="A48" s="57">
        <v>47</v>
      </c>
      <c r="B48" s="57">
        <v>258018</v>
      </c>
      <c r="C48" s="57" t="s">
        <v>83</v>
      </c>
      <c r="D48" s="57" t="s">
        <v>51</v>
      </c>
      <c r="E48" s="57" t="s">
        <v>51</v>
      </c>
      <c r="F48" s="57">
        <v>81.7</v>
      </c>
      <c r="G48" s="57">
        <v>46</v>
      </c>
      <c r="H48" s="57">
        <v>8</v>
      </c>
      <c r="I48" s="60">
        <f t="shared" si="0"/>
        <v>92</v>
      </c>
    </row>
    <row r="49" s="53" customFormat="1" ht="27" customHeight="1" spans="1:9">
      <c r="A49" s="57">
        <v>48</v>
      </c>
      <c r="B49" s="58">
        <v>258036</v>
      </c>
      <c r="C49" s="58" t="s">
        <v>84</v>
      </c>
      <c r="D49" s="58" t="s">
        <v>15</v>
      </c>
      <c r="E49" s="58" t="s">
        <v>79</v>
      </c>
      <c r="F49" s="57">
        <v>81.2</v>
      </c>
      <c r="G49" s="57">
        <v>0</v>
      </c>
      <c r="H49" s="57">
        <v>6.67</v>
      </c>
      <c r="I49" s="60">
        <f t="shared" si="0"/>
        <v>87.87</v>
      </c>
    </row>
    <row r="50" ht="27" customHeight="1" spans="1:9">
      <c r="A50" s="57">
        <v>49</v>
      </c>
      <c r="B50" s="57">
        <v>258777</v>
      </c>
      <c r="C50" s="57" t="s">
        <v>85</v>
      </c>
      <c r="D50" s="57" t="s">
        <v>15</v>
      </c>
      <c r="E50" s="57" t="s">
        <v>82</v>
      </c>
      <c r="F50" s="57">
        <v>84.26</v>
      </c>
      <c r="G50" s="57">
        <v>0</v>
      </c>
      <c r="H50" s="57">
        <v>0</v>
      </c>
      <c r="I50" s="60">
        <f>F50+G50*0.05+H50</f>
        <v>84.26</v>
      </c>
    </row>
    <row r="51" ht="27" customHeight="1" spans="1:9">
      <c r="A51" s="57">
        <v>50</v>
      </c>
      <c r="B51" s="57">
        <v>258790</v>
      </c>
      <c r="C51" s="57" t="s">
        <v>86</v>
      </c>
      <c r="D51" s="57" t="s">
        <v>15</v>
      </c>
      <c r="E51" s="57" t="s">
        <v>82</v>
      </c>
      <c r="F51" s="57">
        <v>84.19</v>
      </c>
      <c r="G51" s="57">
        <v>0</v>
      </c>
      <c r="H51" s="57">
        <v>0</v>
      </c>
      <c r="I51" s="60">
        <f>F51+G51*0.05+H51</f>
        <v>84.19</v>
      </c>
    </row>
    <row r="52" ht="27" customHeight="1" spans="1:9">
      <c r="A52" s="57">
        <v>51</v>
      </c>
      <c r="B52" s="57">
        <v>258031</v>
      </c>
      <c r="C52" s="57" t="s">
        <v>87</v>
      </c>
      <c r="D52" s="57" t="s">
        <v>15</v>
      </c>
      <c r="E52" s="57" t="s">
        <v>51</v>
      </c>
      <c r="F52" s="57">
        <v>83.3</v>
      </c>
      <c r="G52" s="57">
        <v>10</v>
      </c>
      <c r="H52" s="57">
        <v>0</v>
      </c>
      <c r="I52" s="60">
        <f>F52+G52*0.05+H52</f>
        <v>83.8</v>
      </c>
    </row>
    <row r="53" ht="27" customHeight="1" spans="1:9">
      <c r="A53" s="57">
        <v>52</v>
      </c>
      <c r="B53" s="57">
        <v>248692</v>
      </c>
      <c r="C53" s="57" t="s">
        <v>88</v>
      </c>
      <c r="D53" s="57" t="s">
        <v>51</v>
      </c>
      <c r="E53" s="57" t="s">
        <v>51</v>
      </c>
      <c r="F53" s="57">
        <v>81.89</v>
      </c>
      <c r="G53" s="57">
        <v>33</v>
      </c>
      <c r="H53" s="57">
        <v>0</v>
      </c>
      <c r="I53" s="60">
        <f>F53+G53*0.05+H53</f>
        <v>83.54</v>
      </c>
    </row>
    <row r="54" ht="27" customHeight="1" spans="1:9">
      <c r="A54" s="57">
        <v>53</v>
      </c>
      <c r="B54" s="57">
        <v>258779</v>
      </c>
      <c r="C54" s="57" t="s">
        <v>89</v>
      </c>
      <c r="D54" s="57" t="s">
        <v>15</v>
      </c>
      <c r="E54" s="57" t="s">
        <v>90</v>
      </c>
      <c r="F54" s="57">
        <v>82.5</v>
      </c>
      <c r="G54" s="57">
        <v>0</v>
      </c>
      <c r="H54" s="57">
        <v>0</v>
      </c>
      <c r="I54" s="60">
        <f>F54+G54*0.05+H54</f>
        <v>82.5</v>
      </c>
    </row>
    <row r="55" ht="27" customHeight="1" spans="1:9">
      <c r="A55" s="57">
        <v>54</v>
      </c>
      <c r="B55" s="57">
        <v>258773</v>
      </c>
      <c r="C55" s="57" t="s">
        <v>91</v>
      </c>
      <c r="D55" s="57" t="s">
        <v>15</v>
      </c>
      <c r="E55" s="65" t="s">
        <v>90</v>
      </c>
      <c r="F55" s="57">
        <v>81.62</v>
      </c>
      <c r="G55" s="57">
        <v>17</v>
      </c>
      <c r="H55" s="57">
        <v>0</v>
      </c>
      <c r="I55" s="60">
        <f>F55+G55*0.05+H55</f>
        <v>82.47</v>
      </c>
    </row>
    <row r="56" ht="27" customHeight="1" spans="1:9">
      <c r="A56" s="57">
        <v>55</v>
      </c>
      <c r="B56" s="57">
        <v>249528</v>
      </c>
      <c r="C56" s="57" t="s">
        <v>92</v>
      </c>
      <c r="D56" s="59" t="s">
        <v>79</v>
      </c>
      <c r="E56" s="65" t="s">
        <v>51</v>
      </c>
      <c r="F56" s="57">
        <v>81.1</v>
      </c>
      <c r="G56" s="57">
        <v>23</v>
      </c>
      <c r="H56" s="57">
        <v>0</v>
      </c>
      <c r="I56" s="60">
        <f>F56+G56*0.05+H56</f>
        <v>82.25</v>
      </c>
    </row>
    <row r="57" ht="27" customHeight="1" spans="1:9">
      <c r="A57" s="57">
        <v>56</v>
      </c>
      <c r="B57" s="57">
        <v>238069</v>
      </c>
      <c r="C57" s="57" t="s">
        <v>93</v>
      </c>
      <c r="D57" s="57" t="s">
        <v>51</v>
      </c>
      <c r="E57" s="65" t="s">
        <v>72</v>
      </c>
      <c r="F57" s="57">
        <v>80.23</v>
      </c>
      <c r="G57" s="57">
        <v>36</v>
      </c>
      <c r="H57" s="57">
        <v>0</v>
      </c>
      <c r="I57" s="60">
        <f>F57+G57*0.05+H57</f>
        <v>82.03</v>
      </c>
    </row>
    <row r="58" ht="27" customHeight="1" spans="1:9">
      <c r="A58" s="57">
        <v>57</v>
      </c>
      <c r="B58" s="64" t="s">
        <v>94</v>
      </c>
      <c r="C58" s="59" t="s">
        <v>95</v>
      </c>
      <c r="D58" s="57" t="s">
        <v>15</v>
      </c>
      <c r="E58" s="66"/>
      <c r="F58" s="59">
        <v>81.5</v>
      </c>
      <c r="G58" s="59">
        <v>10</v>
      </c>
      <c r="H58" s="59">
        <v>0</v>
      </c>
      <c r="I58" s="60">
        <f>F58+G58*0.05+H58</f>
        <v>82</v>
      </c>
    </row>
    <row r="59" ht="27" customHeight="1" spans="1:9">
      <c r="A59" s="57">
        <v>58</v>
      </c>
      <c r="B59" s="57">
        <v>258029</v>
      </c>
      <c r="C59" s="57" t="s">
        <v>96</v>
      </c>
      <c r="D59" s="57" t="s">
        <v>15</v>
      </c>
      <c r="E59" s="57"/>
      <c r="F59" s="57">
        <v>81.7</v>
      </c>
      <c r="G59" s="57">
        <v>0</v>
      </c>
      <c r="H59" s="57">
        <v>0</v>
      </c>
      <c r="I59" s="60">
        <f>F59+G59*0.05+H59</f>
        <v>81.7</v>
      </c>
    </row>
    <row r="60" ht="27" customHeight="1" spans="1:9">
      <c r="A60" s="57">
        <v>59</v>
      </c>
      <c r="B60" s="57">
        <v>259799</v>
      </c>
      <c r="C60" s="57" t="s">
        <v>97</v>
      </c>
      <c r="D60" s="57" t="s">
        <v>51</v>
      </c>
      <c r="E60" s="57" t="s">
        <v>90</v>
      </c>
      <c r="F60" s="57">
        <v>81</v>
      </c>
      <c r="G60" s="57">
        <v>13</v>
      </c>
      <c r="H60" s="57">
        <v>0</v>
      </c>
      <c r="I60" s="60">
        <f>F60+G60*0.05+H60</f>
        <v>81.65</v>
      </c>
    </row>
    <row r="61" ht="27" customHeight="1" spans="1:9">
      <c r="A61" s="57">
        <v>60</v>
      </c>
      <c r="B61" s="57">
        <v>259783</v>
      </c>
      <c r="C61" s="57" t="s">
        <v>98</v>
      </c>
      <c r="D61" s="57" t="s">
        <v>51</v>
      </c>
      <c r="E61" s="66"/>
      <c r="F61" s="57">
        <v>80.4</v>
      </c>
      <c r="G61" s="57">
        <v>23</v>
      </c>
      <c r="H61" s="57">
        <v>0</v>
      </c>
      <c r="I61" s="60">
        <f>F61+G61*0.05+H61</f>
        <v>81.55</v>
      </c>
    </row>
    <row r="62" ht="27" customHeight="1" spans="1:9">
      <c r="A62" s="57">
        <v>61</v>
      </c>
      <c r="B62" s="57">
        <v>258014</v>
      </c>
      <c r="C62" s="57" t="s">
        <v>99</v>
      </c>
      <c r="D62" s="57" t="s">
        <v>15</v>
      </c>
      <c r="E62" s="57"/>
      <c r="F62" s="57">
        <v>81.25</v>
      </c>
      <c r="G62" s="57">
        <v>0</v>
      </c>
      <c r="H62" s="57">
        <v>0</v>
      </c>
      <c r="I62" s="60">
        <f>F62+G62*0.05+H62</f>
        <v>81.25</v>
      </c>
    </row>
    <row r="63" ht="30" customHeight="1" spans="1:9">
      <c r="A63" s="57">
        <v>62</v>
      </c>
      <c r="B63" s="64" t="s">
        <v>100</v>
      </c>
      <c r="C63" s="59" t="s">
        <v>101</v>
      </c>
      <c r="D63" s="59" t="s">
        <v>102</v>
      </c>
      <c r="E63" s="65" t="s">
        <v>90</v>
      </c>
      <c r="F63" s="59">
        <v>78.6</v>
      </c>
      <c r="G63" s="59">
        <v>29</v>
      </c>
      <c r="H63" s="59">
        <v>0</v>
      </c>
      <c r="I63" s="60">
        <f>F63+G63*0.05+H63</f>
        <v>80.05</v>
      </c>
    </row>
    <row r="64" ht="29" customHeight="1" spans="1:9">
      <c r="A64" s="57">
        <v>63</v>
      </c>
      <c r="B64" s="64" t="s">
        <v>103</v>
      </c>
      <c r="C64" s="59" t="s">
        <v>104</v>
      </c>
      <c r="D64" s="59" t="s">
        <v>15</v>
      </c>
      <c r="E64" s="59"/>
      <c r="F64" s="59">
        <v>79.7</v>
      </c>
      <c r="G64" s="59">
        <v>0</v>
      </c>
      <c r="H64" s="59">
        <v>0</v>
      </c>
      <c r="I64" s="60">
        <f>F64+G64*0.05+H64</f>
        <v>79.7</v>
      </c>
    </row>
    <row r="65" ht="29" customHeight="1" spans="1:9">
      <c r="A65" s="57">
        <v>64</v>
      </c>
      <c r="B65" s="57">
        <v>248721</v>
      </c>
      <c r="C65" s="57" t="s">
        <v>105</v>
      </c>
      <c r="D65" s="57" t="s">
        <v>15</v>
      </c>
      <c r="E65" s="57"/>
      <c r="F65" s="57">
        <v>79.2</v>
      </c>
      <c r="G65" s="57">
        <v>3</v>
      </c>
      <c r="H65" s="57">
        <v>0</v>
      </c>
      <c r="I65" s="60">
        <f>F65+G65*0.05+H65</f>
        <v>79.35</v>
      </c>
    </row>
    <row r="66" s="53" customFormat="1" ht="29" customHeight="1" spans="1:9">
      <c r="A66" s="57">
        <v>65</v>
      </c>
      <c r="B66" s="57">
        <v>259791</v>
      </c>
      <c r="C66" s="57" t="s">
        <v>106</v>
      </c>
      <c r="D66" s="57" t="s">
        <v>15</v>
      </c>
      <c r="E66" s="57"/>
      <c r="F66" s="57">
        <v>78.8</v>
      </c>
      <c r="G66" s="57">
        <v>0</v>
      </c>
      <c r="H66" s="57">
        <v>0</v>
      </c>
      <c r="I66" s="60">
        <f>F66+G66*0.05+H66</f>
        <v>78.8</v>
      </c>
    </row>
  </sheetData>
  <autoFilter xmlns:etc="http://www.wps.cn/officeDocument/2017/etCustomData" ref="E1:E66" etc:filterBottomFollowUsedRange="0">
    <extLst/>
  </autoFilter>
  <sortState ref="A2:J66">
    <sortCondition ref="I2" descending="1"/>
  </sortState>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R19"/>
  <sheetViews>
    <sheetView tabSelected="1" workbookViewId="0">
      <selection activeCell="F48" sqref="F48"/>
    </sheetView>
  </sheetViews>
  <sheetFormatPr defaultColWidth="9" defaultRowHeight="13.5"/>
  <cols>
    <col min="4" max="4" width="15" customWidth="1"/>
    <col min="16" max="16" width="12.5" customWidth="1"/>
  </cols>
  <sheetData>
    <row r="1" ht="67.5" spans="1:18">
      <c r="A1" s="25" t="s">
        <v>0</v>
      </c>
      <c r="B1" s="25" t="s">
        <v>1</v>
      </c>
      <c r="C1" s="25" t="s">
        <v>2</v>
      </c>
      <c r="D1" s="25" t="s">
        <v>3</v>
      </c>
      <c r="E1" s="25" t="s">
        <v>5</v>
      </c>
      <c r="F1" s="25" t="s">
        <v>6</v>
      </c>
      <c r="G1" s="25" t="s">
        <v>7</v>
      </c>
      <c r="H1" s="25" t="s">
        <v>107</v>
      </c>
      <c r="I1" s="25" t="s">
        <v>108</v>
      </c>
      <c r="J1" s="25" t="s">
        <v>109</v>
      </c>
      <c r="K1" s="25" t="s">
        <v>110</v>
      </c>
      <c r="L1" s="25" t="s">
        <v>111</v>
      </c>
      <c r="M1" s="25" t="s">
        <v>112</v>
      </c>
      <c r="N1" s="25" t="s">
        <v>113</v>
      </c>
      <c r="O1" s="25" t="s">
        <v>114</v>
      </c>
      <c r="P1" s="25" t="s">
        <v>115</v>
      </c>
      <c r="Q1" s="43" t="s">
        <v>8</v>
      </c>
      <c r="R1" s="1"/>
    </row>
    <row r="2" ht="150" customHeight="1" spans="1:18">
      <c r="A2" s="27">
        <v>1</v>
      </c>
      <c r="B2" s="27">
        <v>230238</v>
      </c>
      <c r="C2" s="27" t="s">
        <v>38</v>
      </c>
      <c r="D2" s="27" t="s">
        <v>15</v>
      </c>
      <c r="E2" s="27">
        <v>79.6</v>
      </c>
      <c r="F2" s="35">
        <v>0</v>
      </c>
      <c r="G2" s="35">
        <v>64</v>
      </c>
      <c r="H2" s="27"/>
      <c r="I2" s="27"/>
      <c r="J2" s="44" t="s">
        <v>116</v>
      </c>
      <c r="K2" s="27"/>
      <c r="L2" s="44" t="s">
        <v>117</v>
      </c>
      <c r="M2" s="27"/>
      <c r="N2" s="27"/>
      <c r="O2" s="27"/>
      <c r="P2" s="27"/>
      <c r="Q2" s="68" t="s">
        <v>118</v>
      </c>
      <c r="R2" s="3"/>
    </row>
    <row r="3" ht="150" customHeight="1" spans="1:18">
      <c r="A3" s="28">
        <v>2</v>
      </c>
      <c r="B3" s="28">
        <v>238048</v>
      </c>
      <c r="C3" s="28" t="s">
        <v>60</v>
      </c>
      <c r="D3" s="28" t="s">
        <v>15</v>
      </c>
      <c r="E3" s="28">
        <v>79.5</v>
      </c>
      <c r="F3" s="30">
        <v>0</v>
      </c>
      <c r="G3" s="30">
        <v>40</v>
      </c>
      <c r="H3" s="27" t="s">
        <v>119</v>
      </c>
      <c r="I3" s="27" t="s">
        <v>120</v>
      </c>
      <c r="J3" s="27" t="s">
        <v>121</v>
      </c>
      <c r="K3" s="28"/>
      <c r="L3" s="28"/>
      <c r="M3" s="28"/>
      <c r="N3" s="28"/>
      <c r="O3" s="28"/>
      <c r="P3" s="28"/>
      <c r="Q3" s="69" t="s">
        <v>122</v>
      </c>
      <c r="R3" s="3"/>
    </row>
    <row r="4" ht="150" customHeight="1" spans="1:18">
      <c r="A4" s="28">
        <v>3</v>
      </c>
      <c r="B4" s="28">
        <v>238050</v>
      </c>
      <c r="C4" s="28" t="s">
        <v>69</v>
      </c>
      <c r="D4" s="28" t="s">
        <v>51</v>
      </c>
      <c r="E4" s="28">
        <v>80.92</v>
      </c>
      <c r="F4" s="30">
        <v>11</v>
      </c>
      <c r="G4" s="35">
        <v>20</v>
      </c>
      <c r="H4" s="28"/>
      <c r="I4" s="44" t="s">
        <v>123</v>
      </c>
      <c r="J4" s="28"/>
      <c r="K4" s="28"/>
      <c r="L4" s="44" t="s">
        <v>124</v>
      </c>
      <c r="M4" s="28"/>
      <c r="N4" s="28"/>
      <c r="O4" s="28"/>
      <c r="P4" s="28"/>
      <c r="Q4" s="69" t="s">
        <v>125</v>
      </c>
      <c r="R4" s="9"/>
    </row>
    <row r="5" ht="150" customHeight="1" spans="1:18">
      <c r="A5" s="28">
        <v>4</v>
      </c>
      <c r="B5" s="28">
        <v>238058</v>
      </c>
      <c r="C5" s="28" t="s">
        <v>39</v>
      </c>
      <c r="D5" s="27" t="s">
        <v>40</v>
      </c>
      <c r="E5" s="28">
        <v>79.7</v>
      </c>
      <c r="F5" s="30">
        <v>0</v>
      </c>
      <c r="G5" s="45">
        <v>60</v>
      </c>
      <c r="H5" s="28"/>
      <c r="I5" s="27" t="s">
        <v>126</v>
      </c>
      <c r="J5" s="28" t="s">
        <v>127</v>
      </c>
      <c r="K5" s="28" t="s">
        <v>127</v>
      </c>
      <c r="L5" s="28" t="s">
        <v>127</v>
      </c>
      <c r="M5" s="28" t="s">
        <v>127</v>
      </c>
      <c r="N5" s="28" t="s">
        <v>127</v>
      </c>
      <c r="O5" s="28" t="s">
        <v>127</v>
      </c>
      <c r="P5" s="28" t="s">
        <v>127</v>
      </c>
      <c r="Q5" s="69" t="s">
        <v>128</v>
      </c>
      <c r="R5" s="4"/>
    </row>
    <row r="6" ht="150" customHeight="1" spans="1:18">
      <c r="A6" s="28">
        <v>5</v>
      </c>
      <c r="B6" s="28">
        <v>238067</v>
      </c>
      <c r="C6" s="28" t="s">
        <v>59</v>
      </c>
      <c r="D6" s="28" t="s">
        <v>51</v>
      </c>
      <c r="E6" s="28">
        <v>78.8</v>
      </c>
      <c r="F6" s="30">
        <v>16.5</v>
      </c>
      <c r="G6" s="30">
        <v>40</v>
      </c>
      <c r="H6" s="28"/>
      <c r="I6" s="44" t="s">
        <v>129</v>
      </c>
      <c r="J6" s="28"/>
      <c r="K6" s="28"/>
      <c r="L6" s="28"/>
      <c r="M6" s="28"/>
      <c r="N6" s="28"/>
      <c r="O6" s="28"/>
      <c r="P6" s="28"/>
      <c r="Q6" s="69" t="s">
        <v>130</v>
      </c>
      <c r="R6" s="18"/>
    </row>
    <row r="7" ht="150" customHeight="1" spans="1:18">
      <c r="A7" s="28">
        <v>6</v>
      </c>
      <c r="B7" s="28">
        <v>238069</v>
      </c>
      <c r="C7" s="28" t="s">
        <v>93</v>
      </c>
      <c r="D7" s="28" t="s">
        <v>51</v>
      </c>
      <c r="E7" s="28">
        <v>80.23</v>
      </c>
      <c r="F7" s="30">
        <v>36</v>
      </c>
      <c r="G7" s="30">
        <v>0</v>
      </c>
      <c r="H7" s="28"/>
      <c r="I7" s="28"/>
      <c r="J7" s="28"/>
      <c r="L7" s="44" t="s">
        <v>131</v>
      </c>
      <c r="N7" s="28"/>
      <c r="O7" s="28"/>
      <c r="P7" s="28"/>
      <c r="Q7" s="69" t="s">
        <v>132</v>
      </c>
      <c r="R7" s="18"/>
    </row>
    <row r="8" ht="150" customHeight="1" spans="1:18">
      <c r="A8" s="28">
        <v>7</v>
      </c>
      <c r="B8" s="28">
        <v>238072</v>
      </c>
      <c r="C8" s="28" t="s">
        <v>65</v>
      </c>
      <c r="D8" s="28" t="s">
        <v>15</v>
      </c>
      <c r="E8" s="28">
        <v>79.6</v>
      </c>
      <c r="F8" s="30">
        <v>0</v>
      </c>
      <c r="G8" s="30">
        <v>36</v>
      </c>
      <c r="H8" s="28"/>
      <c r="I8" s="44" t="s">
        <v>133</v>
      </c>
      <c r="J8" s="28"/>
      <c r="K8" s="28"/>
      <c r="L8" s="44" t="s">
        <v>134</v>
      </c>
      <c r="M8" s="28"/>
      <c r="N8" s="28"/>
      <c r="O8" s="28"/>
      <c r="P8" s="28"/>
      <c r="Q8" s="69" t="s">
        <v>135</v>
      </c>
      <c r="R8" s="3"/>
    </row>
    <row r="9" ht="150" customHeight="1" spans="1:18">
      <c r="A9" s="28">
        <v>8</v>
      </c>
      <c r="B9" s="28">
        <v>238076</v>
      </c>
      <c r="C9" s="28" t="s">
        <v>27</v>
      </c>
      <c r="D9" s="28" t="s">
        <v>15</v>
      </c>
      <c r="E9" s="28">
        <v>80.1</v>
      </c>
      <c r="F9" s="30">
        <v>0</v>
      </c>
      <c r="G9" s="30">
        <v>90.67</v>
      </c>
      <c r="H9" s="28"/>
      <c r="I9" s="27" t="s">
        <v>136</v>
      </c>
      <c r="J9" s="27" t="s">
        <v>137</v>
      </c>
      <c r="K9" s="28"/>
      <c r="L9" s="28"/>
      <c r="M9" s="46" t="s">
        <v>138</v>
      </c>
      <c r="N9" s="28"/>
      <c r="O9" s="28"/>
      <c r="P9" s="28"/>
      <c r="Q9" s="69" t="s">
        <v>139</v>
      </c>
      <c r="R9" s="3"/>
    </row>
    <row r="10" ht="150" customHeight="1" spans="1:18">
      <c r="A10" s="28">
        <v>9</v>
      </c>
      <c r="B10" s="47">
        <v>238078</v>
      </c>
      <c r="C10" s="47" t="s">
        <v>14</v>
      </c>
      <c r="D10" s="47" t="s">
        <v>15</v>
      </c>
      <c r="E10" s="47">
        <v>80.9</v>
      </c>
      <c r="F10" s="45">
        <v>0</v>
      </c>
      <c r="G10" s="45">
        <v>136</v>
      </c>
      <c r="H10" s="47"/>
      <c r="I10" s="48" t="s">
        <v>140</v>
      </c>
      <c r="J10" s="48" t="s">
        <v>141</v>
      </c>
      <c r="K10" s="48" t="s">
        <v>142</v>
      </c>
      <c r="L10" s="49"/>
      <c r="M10" s="49"/>
      <c r="N10" s="49"/>
      <c r="O10" s="49"/>
      <c r="P10" s="49"/>
      <c r="Q10" s="70" t="s">
        <v>143</v>
      </c>
      <c r="R10" s="50"/>
    </row>
    <row r="11" ht="150" customHeight="1" spans="1:18">
      <c r="A11" s="28">
        <v>10</v>
      </c>
      <c r="B11" s="28">
        <v>238079</v>
      </c>
      <c r="C11" s="28" t="s">
        <v>28</v>
      </c>
      <c r="D11" s="28" t="s">
        <v>11</v>
      </c>
      <c r="E11" s="28">
        <v>80.1</v>
      </c>
      <c r="F11" s="30">
        <v>0</v>
      </c>
      <c r="G11" s="30">
        <v>88</v>
      </c>
      <c r="H11" s="44" t="s">
        <v>144</v>
      </c>
      <c r="I11" s="27" t="s">
        <v>145</v>
      </c>
      <c r="J11" s="28"/>
      <c r="K11" s="28"/>
      <c r="L11" s="28"/>
      <c r="M11" s="28"/>
      <c r="N11" s="28"/>
      <c r="O11" s="28"/>
      <c r="P11" s="28"/>
      <c r="Q11" s="69" t="s">
        <v>146</v>
      </c>
      <c r="R11" s="3"/>
    </row>
    <row r="12" ht="150" customHeight="1" spans="1:18">
      <c r="A12" s="28">
        <v>11</v>
      </c>
      <c r="B12" s="28">
        <v>238080</v>
      </c>
      <c r="C12" s="28" t="s">
        <v>62</v>
      </c>
      <c r="D12" s="28" t="s">
        <v>15</v>
      </c>
      <c r="E12" s="28">
        <v>80.67</v>
      </c>
      <c r="F12" s="30">
        <v>0</v>
      </c>
      <c r="G12" s="30">
        <v>38</v>
      </c>
      <c r="H12" s="28"/>
      <c r="I12" s="44" t="s">
        <v>147</v>
      </c>
      <c r="J12" s="28"/>
      <c r="K12" s="27"/>
      <c r="L12" s="44" t="s">
        <v>148</v>
      </c>
      <c r="M12" s="28"/>
      <c r="N12" s="28"/>
      <c r="O12" s="28"/>
      <c r="P12" s="44" t="s">
        <v>149</v>
      </c>
      <c r="Q12" s="69" t="s">
        <v>150</v>
      </c>
      <c r="R12" s="3"/>
    </row>
    <row r="13" ht="150" customHeight="1" spans="1:18">
      <c r="A13" s="28">
        <v>12</v>
      </c>
      <c r="B13" s="27">
        <v>238087</v>
      </c>
      <c r="C13" s="27" t="s">
        <v>12</v>
      </c>
      <c r="D13" s="51" t="s">
        <v>151</v>
      </c>
      <c r="E13" s="27">
        <v>82.5</v>
      </c>
      <c r="F13" s="35">
        <v>10</v>
      </c>
      <c r="G13" s="35">
        <v>168</v>
      </c>
      <c r="H13" s="27"/>
      <c r="I13" s="44" t="s">
        <v>152</v>
      </c>
      <c r="J13" s="27"/>
      <c r="K13" s="27"/>
      <c r="L13" s="27"/>
      <c r="M13" s="27"/>
      <c r="N13" s="27"/>
      <c r="O13" s="27" t="s">
        <v>153</v>
      </c>
      <c r="P13" s="27"/>
      <c r="Q13" s="69" t="s">
        <v>154</v>
      </c>
      <c r="R13" s="18"/>
    </row>
    <row r="14" ht="150" customHeight="1" spans="1:18">
      <c r="A14" s="28">
        <v>13</v>
      </c>
      <c r="B14" s="28">
        <v>239348</v>
      </c>
      <c r="C14" s="28" t="s">
        <v>45</v>
      </c>
      <c r="D14" s="28" t="s">
        <v>15</v>
      </c>
      <c r="E14" s="28">
        <v>78.5</v>
      </c>
      <c r="F14" s="30">
        <v>0</v>
      </c>
      <c r="G14" s="30">
        <v>50</v>
      </c>
      <c r="H14" s="28"/>
      <c r="I14" s="44" t="s">
        <v>155</v>
      </c>
      <c r="J14" s="28"/>
      <c r="K14" s="28"/>
      <c r="L14" s="28"/>
      <c r="M14" s="28"/>
      <c r="N14" s="46" t="s">
        <v>156</v>
      </c>
      <c r="O14" s="28"/>
      <c r="P14" s="28"/>
      <c r="Q14" s="69" t="s">
        <v>157</v>
      </c>
      <c r="R14" s="3"/>
    </row>
    <row r="15" ht="150" customHeight="1" spans="1:18">
      <c r="A15" s="28">
        <v>14</v>
      </c>
      <c r="B15" s="28">
        <v>239349</v>
      </c>
      <c r="C15" s="28" t="s">
        <v>56</v>
      </c>
      <c r="D15" s="28" t="s">
        <v>51</v>
      </c>
      <c r="E15" s="28">
        <v>81</v>
      </c>
      <c r="F15" s="30">
        <v>23</v>
      </c>
      <c r="G15" s="30">
        <v>40</v>
      </c>
      <c r="H15" s="28"/>
      <c r="I15" s="27" t="s">
        <v>158</v>
      </c>
      <c r="J15" s="28"/>
      <c r="K15" s="28"/>
      <c r="L15" s="28"/>
      <c r="M15" s="28"/>
      <c r="N15" s="28"/>
      <c r="O15" s="28"/>
      <c r="P15" s="28"/>
      <c r="Q15" s="69" t="s">
        <v>159</v>
      </c>
      <c r="R15" s="18"/>
    </row>
    <row r="16" ht="150" customHeight="1" spans="1:18">
      <c r="A16" s="28">
        <v>15</v>
      </c>
      <c r="B16" s="28">
        <v>239350</v>
      </c>
      <c r="C16" s="28" t="s">
        <v>16</v>
      </c>
      <c r="D16" s="28" t="s">
        <v>15</v>
      </c>
      <c r="E16" s="28">
        <v>80.5</v>
      </c>
      <c r="F16" s="30">
        <v>0</v>
      </c>
      <c r="G16" s="30">
        <v>120</v>
      </c>
      <c r="H16" s="28"/>
      <c r="I16" s="44" t="s">
        <v>160</v>
      </c>
      <c r="J16" s="28"/>
      <c r="K16" s="28"/>
      <c r="L16" s="28"/>
      <c r="M16" s="28"/>
      <c r="N16" s="28"/>
      <c r="O16" s="28"/>
      <c r="P16" s="28"/>
      <c r="Q16" s="69" t="s">
        <v>161</v>
      </c>
      <c r="R16" s="3"/>
    </row>
    <row r="17" ht="150" customHeight="1" spans="1:18">
      <c r="A17" s="28">
        <v>16</v>
      </c>
      <c r="B17" s="28">
        <v>239354</v>
      </c>
      <c r="C17" s="28" t="s">
        <v>67</v>
      </c>
      <c r="D17" s="28" t="s">
        <v>15</v>
      </c>
      <c r="E17" s="28">
        <v>79.6</v>
      </c>
      <c r="F17" s="30">
        <v>0</v>
      </c>
      <c r="G17" s="30">
        <v>30</v>
      </c>
      <c r="H17" s="28"/>
      <c r="I17" s="46" t="s">
        <v>162</v>
      </c>
      <c r="J17" s="28"/>
      <c r="K17" s="28"/>
      <c r="L17" s="28"/>
      <c r="M17" s="28"/>
      <c r="N17" s="28"/>
      <c r="O17" s="28"/>
      <c r="P17" s="28"/>
      <c r="Q17" s="69" t="s">
        <v>163</v>
      </c>
      <c r="R17" s="3"/>
    </row>
    <row r="18" s="3" customFormat="1" ht="150" customHeight="1" spans="1:18">
      <c r="A18" s="28">
        <v>17</v>
      </c>
      <c r="B18" s="28">
        <v>238086</v>
      </c>
      <c r="C18" s="28" t="s">
        <v>24</v>
      </c>
      <c r="D18" s="28" t="s">
        <v>15</v>
      </c>
      <c r="E18" s="28">
        <v>79.3</v>
      </c>
      <c r="F18" s="30">
        <v>0</v>
      </c>
      <c r="G18" s="30">
        <v>100</v>
      </c>
      <c r="H18" s="30"/>
      <c r="I18" s="44" t="s">
        <v>164</v>
      </c>
      <c r="J18" s="44" t="s">
        <v>165</v>
      </c>
      <c r="K18" s="44"/>
      <c r="L18" s="28"/>
      <c r="M18" s="28"/>
      <c r="N18" s="28"/>
      <c r="O18" s="28"/>
      <c r="P18" s="28"/>
      <c r="Q18" s="30">
        <v>79.3</v>
      </c>
    </row>
    <row r="19" s="3" customFormat="1" ht="150" customHeight="1" spans="1:18">
      <c r="A19" s="28">
        <v>18</v>
      </c>
      <c r="B19" s="28">
        <v>238083</v>
      </c>
      <c r="C19" s="28" t="s">
        <v>41</v>
      </c>
      <c r="D19" s="28" t="s">
        <v>15</v>
      </c>
      <c r="E19" s="28">
        <v>79.5</v>
      </c>
      <c r="F19" s="30">
        <v>0</v>
      </c>
      <c r="G19" s="35">
        <v>60</v>
      </c>
      <c r="H19" s="30"/>
      <c r="I19" s="44" t="s">
        <v>166</v>
      </c>
      <c r="J19" s="44"/>
      <c r="K19" s="44"/>
      <c r="L19" s="44"/>
      <c r="M19" s="52"/>
      <c r="N19" s="44"/>
      <c r="O19" s="44"/>
      <c r="P19" s="44"/>
      <c r="Q19" s="35">
        <v>139.5</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R32"/>
  <sheetViews>
    <sheetView workbookViewId="0">
      <selection activeCell="H25" sqref="H25"/>
    </sheetView>
  </sheetViews>
  <sheetFormatPr defaultColWidth="9" defaultRowHeight="13.5"/>
  <cols>
    <col min="4" max="4" width="15.6333333333333" customWidth="1"/>
    <col min="8" max="8" width="12.6333333333333" customWidth="1"/>
    <col min="9" max="9" width="41.45" customWidth="1"/>
    <col min="10" max="10" width="31.45" customWidth="1"/>
    <col min="11" max="11" width="27.1833333333333" customWidth="1"/>
    <col min="12" max="12" width="37" customWidth="1"/>
    <col min="13" max="13" width="21.8166666666667" customWidth="1"/>
    <col min="14" max="14" width="17.1833333333333" customWidth="1"/>
    <col min="15" max="15" width="36" customWidth="1"/>
    <col min="16" max="16" width="24.8166666666667" customWidth="1"/>
    <col min="18" max="18" width="25.1833333333333" customWidth="1"/>
  </cols>
  <sheetData>
    <row r="1" ht="27" spans="1:18">
      <c r="A1" s="25" t="s">
        <v>0</v>
      </c>
      <c r="B1" s="25" t="s">
        <v>1</v>
      </c>
      <c r="C1" s="25" t="s">
        <v>2</v>
      </c>
      <c r="D1" s="25" t="s">
        <v>3</v>
      </c>
      <c r="E1" s="25" t="s">
        <v>5</v>
      </c>
      <c r="F1" s="25" t="s">
        <v>6</v>
      </c>
      <c r="G1" s="25" t="s">
        <v>7</v>
      </c>
      <c r="H1" s="25" t="s">
        <v>107</v>
      </c>
      <c r="I1" s="25" t="s">
        <v>108</v>
      </c>
      <c r="J1" s="25" t="s">
        <v>109</v>
      </c>
      <c r="K1" s="25" t="s">
        <v>110</v>
      </c>
      <c r="L1" s="25" t="s">
        <v>111</v>
      </c>
      <c r="M1" s="25" t="s">
        <v>112</v>
      </c>
      <c r="N1" s="25" t="s">
        <v>113</v>
      </c>
      <c r="O1" s="25" t="s">
        <v>114</v>
      </c>
      <c r="P1" s="25" t="s">
        <v>115</v>
      </c>
      <c r="Q1" s="26" t="s">
        <v>8</v>
      </c>
      <c r="R1" s="25" t="s">
        <v>167</v>
      </c>
    </row>
    <row r="2" ht="150" customHeight="1" spans="1:18">
      <c r="A2" s="27">
        <v>1</v>
      </c>
      <c r="B2" s="28">
        <v>248037</v>
      </c>
      <c r="C2" s="29" t="s">
        <v>32</v>
      </c>
      <c r="D2" s="29" t="s">
        <v>11</v>
      </c>
      <c r="E2" s="28">
        <v>79.4</v>
      </c>
      <c r="F2" s="30">
        <v>10</v>
      </c>
      <c r="G2" s="30">
        <v>82</v>
      </c>
      <c r="H2" s="30"/>
      <c r="I2" s="31" t="s">
        <v>168</v>
      </c>
      <c r="J2" s="30"/>
      <c r="L2" s="31" t="s">
        <v>169</v>
      </c>
      <c r="M2" s="29"/>
      <c r="N2" s="31" t="s">
        <v>170</v>
      </c>
      <c r="O2" s="31" t="s">
        <v>171</v>
      </c>
      <c r="P2" s="31" t="s">
        <v>172</v>
      </c>
      <c r="Q2">
        <f t="shared" ref="Q2:Q27" si="0">E2+F2*0.05+G2</f>
        <v>161.9</v>
      </c>
      <c r="R2" s="31" t="s">
        <v>173</v>
      </c>
    </row>
    <row r="3" ht="150" customHeight="1" spans="1:18">
      <c r="A3" s="27">
        <v>2</v>
      </c>
      <c r="B3" s="28">
        <v>248692</v>
      </c>
      <c r="C3" s="29" t="s">
        <v>88</v>
      </c>
      <c r="D3" s="29" t="s">
        <v>51</v>
      </c>
      <c r="E3" s="28">
        <v>81.89</v>
      </c>
      <c r="F3" s="30">
        <v>33</v>
      </c>
      <c r="G3" s="30">
        <v>0</v>
      </c>
      <c r="H3" s="29"/>
      <c r="I3" s="29"/>
      <c r="J3" s="29"/>
      <c r="K3" s="29"/>
      <c r="L3" s="29"/>
      <c r="M3" s="29"/>
      <c r="N3" s="29"/>
      <c r="O3" s="29"/>
      <c r="P3" s="27"/>
      <c r="Q3">
        <f t="shared" si="0"/>
        <v>83.54</v>
      </c>
      <c r="R3" s="27"/>
    </row>
    <row r="4" ht="150" customHeight="1" spans="1:18">
      <c r="A4" s="27">
        <v>3</v>
      </c>
      <c r="B4" s="28">
        <v>248696</v>
      </c>
      <c r="C4" s="29" t="s">
        <v>58</v>
      </c>
      <c r="D4" s="29" t="s">
        <v>51</v>
      </c>
      <c r="E4" s="28">
        <v>80.3</v>
      </c>
      <c r="F4" s="30">
        <v>23</v>
      </c>
      <c r="G4" s="30">
        <v>40</v>
      </c>
      <c r="H4" s="29"/>
      <c r="I4" s="31" t="s">
        <v>174</v>
      </c>
      <c r="J4" s="29"/>
      <c r="K4" s="29"/>
      <c r="L4" s="29"/>
      <c r="M4" s="29"/>
      <c r="N4" s="29"/>
      <c r="O4" s="29"/>
      <c r="P4" s="29"/>
      <c r="Q4">
        <f t="shared" si="0"/>
        <v>121.45</v>
      </c>
      <c r="R4" s="27" t="s">
        <v>175</v>
      </c>
    </row>
    <row r="5" ht="150" customHeight="1" spans="1:18">
      <c r="A5" s="27">
        <v>4</v>
      </c>
      <c r="B5" s="28">
        <v>248699</v>
      </c>
      <c r="C5" s="29" t="s">
        <v>64</v>
      </c>
      <c r="D5" s="29" t="s">
        <v>48</v>
      </c>
      <c r="E5" s="28">
        <v>77.3</v>
      </c>
      <c r="F5" s="30">
        <v>0</v>
      </c>
      <c r="G5" s="30">
        <v>40</v>
      </c>
      <c r="H5" s="29"/>
      <c r="I5" s="29"/>
      <c r="J5" s="27" t="s">
        <v>176</v>
      </c>
      <c r="K5" s="29"/>
      <c r="L5" s="29"/>
      <c r="M5" s="27" t="s">
        <v>177</v>
      </c>
      <c r="N5" s="29"/>
      <c r="O5" s="29"/>
      <c r="P5" s="29"/>
      <c r="Q5">
        <f t="shared" si="0"/>
        <v>117.3</v>
      </c>
      <c r="R5" s="31"/>
    </row>
    <row r="6" ht="150" customHeight="1" spans="1:18">
      <c r="A6" s="27">
        <v>5</v>
      </c>
      <c r="B6" s="28">
        <v>248721</v>
      </c>
      <c r="C6" s="29" t="s">
        <v>105</v>
      </c>
      <c r="D6" s="29" t="s">
        <v>15</v>
      </c>
      <c r="E6" s="28">
        <v>79.2</v>
      </c>
      <c r="F6" s="32">
        <v>3</v>
      </c>
      <c r="G6" s="28">
        <v>0</v>
      </c>
      <c r="H6" s="29"/>
      <c r="I6" s="31" t="s">
        <v>178</v>
      </c>
      <c r="J6" s="29"/>
      <c r="K6" s="29"/>
      <c r="L6" s="29"/>
      <c r="M6" s="29"/>
      <c r="N6" s="29"/>
      <c r="O6" s="29"/>
      <c r="P6" s="29"/>
      <c r="Q6">
        <f t="shared" si="0"/>
        <v>79.35</v>
      </c>
      <c r="R6" s="27"/>
    </row>
    <row r="7" ht="150" customHeight="1" spans="1:18">
      <c r="A7" s="27">
        <v>6</v>
      </c>
      <c r="B7" s="28">
        <v>248725</v>
      </c>
      <c r="C7" s="29" t="s">
        <v>33</v>
      </c>
      <c r="D7" s="29" t="s">
        <v>15</v>
      </c>
      <c r="E7" s="28">
        <v>81.95</v>
      </c>
      <c r="F7" s="30">
        <v>0</v>
      </c>
      <c r="G7" s="30">
        <v>71</v>
      </c>
      <c r="H7" s="29"/>
      <c r="I7" s="33" t="s">
        <v>179</v>
      </c>
      <c r="J7" s="31"/>
      <c r="K7" s="29"/>
      <c r="L7" s="31" t="s">
        <v>180</v>
      </c>
      <c r="M7" s="29"/>
      <c r="N7" s="29"/>
      <c r="O7" s="31" t="s">
        <v>181</v>
      </c>
      <c r="P7" s="29"/>
      <c r="Q7">
        <f t="shared" si="0"/>
        <v>152.95</v>
      </c>
      <c r="R7" s="31" t="s">
        <v>182</v>
      </c>
    </row>
    <row r="8" ht="150" customHeight="1" spans="1:18">
      <c r="A8" s="27">
        <v>7</v>
      </c>
      <c r="B8" s="28">
        <v>249528</v>
      </c>
      <c r="C8" s="29" t="s">
        <v>92</v>
      </c>
      <c r="D8" s="31" t="s">
        <v>79</v>
      </c>
      <c r="E8" s="28">
        <v>81.1</v>
      </c>
      <c r="F8" s="30">
        <v>23</v>
      </c>
      <c r="G8" s="30">
        <v>0</v>
      </c>
      <c r="H8" s="29"/>
      <c r="I8" s="29"/>
      <c r="J8" s="29"/>
      <c r="K8" s="29"/>
      <c r="L8" s="29"/>
      <c r="M8" s="29"/>
      <c r="N8" s="29"/>
      <c r="O8" s="29"/>
      <c r="P8" s="29"/>
      <c r="Q8">
        <f t="shared" si="0"/>
        <v>82.25</v>
      </c>
      <c r="R8" s="29"/>
    </row>
    <row r="9" ht="150" customHeight="1" spans="1:18">
      <c r="A9" s="27">
        <v>8</v>
      </c>
      <c r="B9" s="28">
        <v>249538</v>
      </c>
      <c r="C9" s="29" t="s">
        <v>68</v>
      </c>
      <c r="D9" s="29" t="s">
        <v>15</v>
      </c>
      <c r="E9" s="28">
        <v>81.7</v>
      </c>
      <c r="F9" s="30">
        <v>0</v>
      </c>
      <c r="G9" s="30">
        <v>20</v>
      </c>
      <c r="H9" s="29"/>
      <c r="I9" s="27" t="s">
        <v>183</v>
      </c>
      <c r="J9" s="29"/>
      <c r="K9" s="29"/>
      <c r="L9" s="29"/>
      <c r="M9" s="29"/>
      <c r="N9" s="29"/>
      <c r="O9" s="29"/>
      <c r="P9" s="29"/>
      <c r="Q9">
        <f t="shared" si="0"/>
        <v>101.7</v>
      </c>
      <c r="R9" s="31"/>
    </row>
    <row r="10" ht="150" customHeight="1" spans="1:18">
      <c r="A10" s="27">
        <v>9</v>
      </c>
      <c r="B10" s="34" t="s">
        <v>17</v>
      </c>
      <c r="C10" s="31" t="s">
        <v>18</v>
      </c>
      <c r="D10" s="31" t="s">
        <v>15</v>
      </c>
      <c r="E10" s="27">
        <v>78.9</v>
      </c>
      <c r="F10" s="35">
        <v>3</v>
      </c>
      <c r="G10" s="35">
        <v>120</v>
      </c>
      <c r="H10" s="31"/>
      <c r="I10" s="36" t="s">
        <v>184</v>
      </c>
      <c r="J10" s="31"/>
      <c r="K10" s="31"/>
      <c r="L10" s="31"/>
      <c r="M10" s="31"/>
      <c r="N10" s="31"/>
      <c r="O10" s="31"/>
      <c r="P10" s="31"/>
      <c r="Q10">
        <f t="shared" si="0"/>
        <v>199.05</v>
      </c>
      <c r="R10" s="31" t="s">
        <v>185</v>
      </c>
    </row>
    <row r="11" ht="150" customHeight="1" spans="1:18">
      <c r="A11" s="27">
        <v>10</v>
      </c>
      <c r="B11" s="34" t="s">
        <v>29</v>
      </c>
      <c r="C11" s="31" t="s">
        <v>30</v>
      </c>
      <c r="D11" s="27" t="s">
        <v>31</v>
      </c>
      <c r="E11" s="27">
        <v>82.5</v>
      </c>
      <c r="F11" s="35">
        <v>0</v>
      </c>
      <c r="G11" s="35">
        <v>80</v>
      </c>
      <c r="H11" s="31" t="s">
        <v>186</v>
      </c>
      <c r="I11" s="27" t="s">
        <v>187</v>
      </c>
      <c r="J11" s="27"/>
      <c r="K11" s="27" t="s">
        <v>188</v>
      </c>
      <c r="L11" s="27"/>
      <c r="M11" s="31"/>
      <c r="N11" s="31"/>
      <c r="O11" s="27"/>
      <c r="P11" s="27"/>
      <c r="Q11">
        <f t="shared" si="0"/>
        <v>162.5</v>
      </c>
      <c r="R11" s="37" t="s">
        <v>189</v>
      </c>
    </row>
    <row r="12" ht="150" customHeight="1" spans="1:18">
      <c r="A12" s="27">
        <v>11</v>
      </c>
      <c r="B12" s="34" t="s">
        <v>21</v>
      </c>
      <c r="C12" s="31" t="s">
        <v>22</v>
      </c>
      <c r="D12" s="31" t="s">
        <v>23</v>
      </c>
      <c r="E12" s="27">
        <v>80.5</v>
      </c>
      <c r="F12" s="35">
        <v>8</v>
      </c>
      <c r="G12" s="38">
        <v>100</v>
      </c>
      <c r="H12" s="31"/>
      <c r="I12" s="31" t="s">
        <v>190</v>
      </c>
      <c r="J12" s="31"/>
      <c r="K12" s="31"/>
      <c r="L12" s="31"/>
      <c r="M12" s="31"/>
      <c r="N12" s="31"/>
      <c r="O12" s="31"/>
      <c r="P12" s="31"/>
      <c r="Q12">
        <f t="shared" si="0"/>
        <v>180.9</v>
      </c>
      <c r="R12" s="31"/>
    </row>
    <row r="13" ht="150" customHeight="1" spans="1:18">
      <c r="A13" s="27">
        <v>12</v>
      </c>
      <c r="B13" s="34" t="s">
        <v>46</v>
      </c>
      <c r="C13" s="31" t="s">
        <v>47</v>
      </c>
      <c r="D13" s="31" t="s">
        <v>48</v>
      </c>
      <c r="E13" s="27">
        <v>81.3</v>
      </c>
      <c r="F13" s="35">
        <v>0</v>
      </c>
      <c r="G13" s="35">
        <v>47</v>
      </c>
      <c r="H13" s="31"/>
      <c r="I13" s="31" t="s">
        <v>191</v>
      </c>
      <c r="J13" s="31"/>
      <c r="K13" s="31" t="s">
        <v>192</v>
      </c>
      <c r="L13" s="31" t="s">
        <v>193</v>
      </c>
      <c r="M13" s="31"/>
      <c r="N13" s="31" t="s">
        <v>194</v>
      </c>
      <c r="O13" s="31"/>
      <c r="P13" s="31" t="s">
        <v>195</v>
      </c>
      <c r="Q13">
        <f t="shared" si="0"/>
        <v>128.3</v>
      </c>
      <c r="R13" s="31" t="s">
        <v>196</v>
      </c>
    </row>
    <row r="14" ht="150" customHeight="1" spans="1:18">
      <c r="A14" s="27">
        <v>13</v>
      </c>
      <c r="B14" s="34" t="s">
        <v>43</v>
      </c>
      <c r="C14" s="31" t="s">
        <v>44</v>
      </c>
      <c r="D14" s="31" t="s">
        <v>15</v>
      </c>
      <c r="E14" s="27">
        <v>80.3</v>
      </c>
      <c r="F14" s="38">
        <v>9</v>
      </c>
      <c r="G14" s="35">
        <v>56</v>
      </c>
      <c r="H14" s="31"/>
      <c r="I14" s="31" t="s">
        <v>197</v>
      </c>
      <c r="J14" s="31"/>
      <c r="K14" s="31"/>
      <c r="L14" s="31"/>
      <c r="M14" s="31"/>
      <c r="N14" s="31"/>
      <c r="O14" s="31" t="s">
        <v>198</v>
      </c>
      <c r="P14" s="31" t="s">
        <v>199</v>
      </c>
      <c r="Q14">
        <f t="shared" si="0"/>
        <v>136.75</v>
      </c>
      <c r="R14" s="31"/>
    </row>
    <row r="15" ht="150" customHeight="1" spans="1:18">
      <c r="A15" s="27">
        <v>14</v>
      </c>
      <c r="B15" s="34" t="s">
        <v>49</v>
      </c>
      <c r="C15" s="31" t="s">
        <v>50</v>
      </c>
      <c r="D15" s="31" t="s">
        <v>51</v>
      </c>
      <c r="E15" s="27">
        <v>79.5</v>
      </c>
      <c r="F15" s="35">
        <v>13</v>
      </c>
      <c r="G15" s="38">
        <v>48</v>
      </c>
      <c r="H15" s="27" t="s">
        <v>200</v>
      </c>
      <c r="I15" s="31"/>
      <c r="J15" s="31" t="s">
        <v>201</v>
      </c>
      <c r="K15" s="31"/>
      <c r="L15" s="31"/>
      <c r="M15" s="31"/>
      <c r="N15" s="31"/>
      <c r="O15" s="31"/>
      <c r="P15" s="31"/>
      <c r="Q15">
        <f t="shared" si="0"/>
        <v>128.15</v>
      </c>
      <c r="R15" s="37" t="s">
        <v>202</v>
      </c>
    </row>
    <row r="16" ht="150" customHeight="1" spans="1:18">
      <c r="A16" s="27">
        <v>15</v>
      </c>
      <c r="B16" s="34" t="s">
        <v>52</v>
      </c>
      <c r="C16" s="31" t="s">
        <v>53</v>
      </c>
      <c r="D16" s="31" t="s">
        <v>15</v>
      </c>
      <c r="E16" s="27">
        <v>83.3</v>
      </c>
      <c r="F16" s="35">
        <v>0</v>
      </c>
      <c r="G16" s="35">
        <v>40</v>
      </c>
      <c r="H16" s="31"/>
      <c r="I16" s="31" t="s">
        <v>203</v>
      </c>
      <c r="J16" s="31"/>
      <c r="K16" s="31"/>
      <c r="L16" s="31"/>
      <c r="M16" s="31"/>
      <c r="N16" s="31"/>
      <c r="O16" s="31"/>
      <c r="P16" s="31" t="s">
        <v>204</v>
      </c>
      <c r="Q16">
        <f t="shared" si="0"/>
        <v>123.3</v>
      </c>
      <c r="R16" s="27" t="s">
        <v>205</v>
      </c>
    </row>
    <row r="17" ht="150" customHeight="1" spans="1:18">
      <c r="A17" s="27">
        <v>16</v>
      </c>
      <c r="B17" s="34" t="s">
        <v>76</v>
      </c>
      <c r="C17" s="31" t="s">
        <v>77</v>
      </c>
      <c r="D17" s="31" t="s">
        <v>51</v>
      </c>
      <c r="E17" s="27">
        <v>80.9</v>
      </c>
      <c r="F17" s="35">
        <v>10</v>
      </c>
      <c r="G17" s="35">
        <v>17.2</v>
      </c>
      <c r="H17" s="31"/>
      <c r="I17" s="31" t="s">
        <v>206</v>
      </c>
      <c r="J17" s="31"/>
      <c r="K17" s="31"/>
      <c r="L17" s="31"/>
      <c r="M17" s="31"/>
      <c r="N17" s="31" t="s">
        <v>207</v>
      </c>
      <c r="O17" s="31"/>
      <c r="P17" s="31"/>
      <c r="Q17">
        <f t="shared" si="0"/>
        <v>98.6</v>
      </c>
      <c r="R17" s="29"/>
    </row>
    <row r="18" ht="150" customHeight="1" spans="1:18">
      <c r="A18" s="27">
        <v>17</v>
      </c>
      <c r="B18" s="34" t="s">
        <v>25</v>
      </c>
      <c r="C18" s="31" t="s">
        <v>26</v>
      </c>
      <c r="D18" s="31" t="s">
        <v>15</v>
      </c>
      <c r="E18" s="27">
        <v>79.2</v>
      </c>
      <c r="F18" s="35">
        <v>0</v>
      </c>
      <c r="G18" s="35">
        <v>100</v>
      </c>
      <c r="H18" s="31"/>
      <c r="I18" s="31" t="s">
        <v>208</v>
      </c>
      <c r="J18" s="31" t="s">
        <v>209</v>
      </c>
      <c r="K18" s="31"/>
      <c r="L18" s="31"/>
      <c r="M18" s="31"/>
      <c r="N18" s="31"/>
      <c r="O18" s="31"/>
      <c r="P18" s="31"/>
      <c r="Q18">
        <f t="shared" si="0"/>
        <v>179.2</v>
      </c>
      <c r="R18" s="29"/>
    </row>
    <row r="19" ht="150" customHeight="1" spans="1:18">
      <c r="A19" s="27">
        <v>18</v>
      </c>
      <c r="B19" s="34" t="s">
        <v>70</v>
      </c>
      <c r="C19" s="31" t="s">
        <v>71</v>
      </c>
      <c r="D19" s="31" t="s">
        <v>15</v>
      </c>
      <c r="E19" s="27">
        <v>80.4</v>
      </c>
      <c r="F19" s="35">
        <v>0</v>
      </c>
      <c r="G19" s="35">
        <v>20</v>
      </c>
      <c r="H19" s="31"/>
      <c r="I19" s="31" t="s">
        <v>210</v>
      </c>
      <c r="J19" s="31"/>
      <c r="K19" s="31"/>
      <c r="L19" s="31"/>
      <c r="M19" s="31"/>
      <c r="N19" s="31"/>
      <c r="O19" s="31"/>
      <c r="P19" s="31"/>
      <c r="Q19">
        <f t="shared" si="0"/>
        <v>100.4</v>
      </c>
      <c r="R19" s="31"/>
    </row>
    <row r="20" ht="150" customHeight="1" spans="1:18">
      <c r="A20" s="27">
        <v>19</v>
      </c>
      <c r="B20" s="34" t="s">
        <v>34</v>
      </c>
      <c r="C20" s="31" t="s">
        <v>35</v>
      </c>
      <c r="D20" s="31" t="s">
        <v>15</v>
      </c>
      <c r="E20" s="27">
        <v>80.2</v>
      </c>
      <c r="F20" s="35">
        <v>0</v>
      </c>
      <c r="G20" s="35">
        <v>68</v>
      </c>
      <c r="H20" s="31" t="s">
        <v>211</v>
      </c>
      <c r="I20" s="39" t="s">
        <v>212</v>
      </c>
      <c r="J20" s="31"/>
      <c r="K20" s="31"/>
      <c r="L20" s="31"/>
      <c r="M20" s="31"/>
      <c r="N20" s="31"/>
      <c r="O20" s="31"/>
      <c r="P20" s="31"/>
      <c r="Q20">
        <f t="shared" si="0"/>
        <v>148.2</v>
      </c>
      <c r="R20" s="31"/>
    </row>
    <row r="21" ht="150" customHeight="1" spans="1:18">
      <c r="A21" s="27">
        <v>20</v>
      </c>
      <c r="B21" s="34" t="s">
        <v>19</v>
      </c>
      <c r="C21" s="31" t="s">
        <v>20</v>
      </c>
      <c r="D21" s="31" t="s">
        <v>15</v>
      </c>
      <c r="E21" s="27">
        <v>81.9</v>
      </c>
      <c r="F21" s="35">
        <v>0</v>
      </c>
      <c r="G21" s="35">
        <v>100</v>
      </c>
      <c r="H21" s="31"/>
      <c r="I21" s="31" t="s">
        <v>213</v>
      </c>
      <c r="J21" s="31"/>
      <c r="K21" s="31"/>
      <c r="L21" s="31"/>
      <c r="M21" s="31"/>
      <c r="N21" s="31"/>
      <c r="O21" s="31"/>
      <c r="P21" s="31"/>
      <c r="Q21">
        <f t="shared" si="0"/>
        <v>181.9</v>
      </c>
      <c r="R21" s="31" t="s">
        <v>214</v>
      </c>
    </row>
    <row r="22" ht="150" customHeight="1" spans="1:18">
      <c r="A22" s="27">
        <v>21</v>
      </c>
      <c r="B22" s="34" t="s">
        <v>100</v>
      </c>
      <c r="C22" s="31" t="s">
        <v>101</v>
      </c>
      <c r="D22" s="31" t="s">
        <v>102</v>
      </c>
      <c r="E22" s="27">
        <v>78.6</v>
      </c>
      <c r="F22" s="35">
        <v>29</v>
      </c>
      <c r="G22" s="35">
        <v>0</v>
      </c>
      <c r="H22" s="31"/>
      <c r="I22" s="31"/>
      <c r="J22" s="31"/>
      <c r="K22" s="31"/>
      <c r="L22" s="31"/>
      <c r="M22" s="31"/>
      <c r="N22" s="31"/>
      <c r="O22" s="31"/>
      <c r="P22" s="31" t="s">
        <v>215</v>
      </c>
      <c r="Q22">
        <f t="shared" si="0"/>
        <v>80.05</v>
      </c>
      <c r="R22" s="40" t="s">
        <v>216</v>
      </c>
    </row>
    <row r="23" ht="150" customHeight="1" spans="1:18">
      <c r="A23" s="27">
        <v>22</v>
      </c>
      <c r="B23" s="34" t="s">
        <v>36</v>
      </c>
      <c r="C23" s="31" t="s">
        <v>37</v>
      </c>
      <c r="D23" s="31" t="s">
        <v>15</v>
      </c>
      <c r="E23" s="27">
        <v>82.8</v>
      </c>
      <c r="F23" s="35">
        <v>48</v>
      </c>
      <c r="G23" s="35">
        <v>60</v>
      </c>
      <c r="H23" s="31"/>
      <c r="I23" s="31" t="s">
        <v>217</v>
      </c>
      <c r="J23" s="31"/>
      <c r="K23" s="31"/>
      <c r="L23" s="31"/>
      <c r="M23" s="31"/>
      <c r="N23" s="31"/>
      <c r="O23" s="31"/>
      <c r="P23" s="31"/>
      <c r="Q23">
        <f t="shared" si="0"/>
        <v>145.2</v>
      </c>
      <c r="R23" s="27" t="s">
        <v>218</v>
      </c>
    </row>
    <row r="24" ht="150" customHeight="1" spans="1:18">
      <c r="A24" s="27">
        <v>23</v>
      </c>
      <c r="B24" s="34" t="s">
        <v>54</v>
      </c>
      <c r="C24" s="31" t="s">
        <v>55</v>
      </c>
      <c r="D24" s="31" t="s">
        <v>51</v>
      </c>
      <c r="E24" s="27">
        <v>82.3</v>
      </c>
      <c r="F24" s="35">
        <v>10</v>
      </c>
      <c r="G24" s="35">
        <v>40</v>
      </c>
      <c r="H24" s="31"/>
      <c r="I24" s="31" t="s">
        <v>219</v>
      </c>
      <c r="J24" s="31"/>
      <c r="K24" s="31"/>
      <c r="L24" s="31"/>
      <c r="M24" s="31"/>
      <c r="N24" s="31"/>
      <c r="O24" s="31"/>
      <c r="P24" s="31"/>
      <c r="Q24">
        <f t="shared" si="0"/>
        <v>122.8</v>
      </c>
      <c r="R24" s="31" t="s">
        <v>220</v>
      </c>
    </row>
    <row r="25" ht="150" customHeight="1" spans="1:18">
      <c r="A25" s="27">
        <v>24</v>
      </c>
      <c r="B25" s="34" t="s">
        <v>94</v>
      </c>
      <c r="C25" s="31" t="s">
        <v>95</v>
      </c>
      <c r="D25" s="31" t="s">
        <v>48</v>
      </c>
      <c r="E25" s="27">
        <v>81.5</v>
      </c>
      <c r="F25" s="35">
        <v>10</v>
      </c>
      <c r="G25" s="35">
        <v>0</v>
      </c>
      <c r="H25" s="31"/>
      <c r="I25" s="31" t="s">
        <v>221</v>
      </c>
      <c r="J25" s="31"/>
      <c r="K25" s="31"/>
      <c r="L25" s="31"/>
      <c r="M25" s="31"/>
      <c r="N25" s="31"/>
      <c r="O25" s="31"/>
      <c r="P25" s="31"/>
      <c r="Q25">
        <f t="shared" si="0"/>
        <v>82</v>
      </c>
      <c r="R25" s="27" t="s">
        <v>222</v>
      </c>
    </row>
    <row r="26" ht="150" customHeight="1" spans="1:18">
      <c r="A26" s="27">
        <v>25</v>
      </c>
      <c r="B26" s="34" t="s">
        <v>74</v>
      </c>
      <c r="C26" s="31" t="s">
        <v>75</v>
      </c>
      <c r="D26" s="31" t="s">
        <v>15</v>
      </c>
      <c r="E26" s="27">
        <v>81.6</v>
      </c>
      <c r="F26" s="35">
        <v>0</v>
      </c>
      <c r="G26" s="38">
        <v>18</v>
      </c>
      <c r="H26" s="31"/>
      <c r="I26" s="31" t="s">
        <v>223</v>
      </c>
      <c r="J26" s="31"/>
      <c r="K26" s="31"/>
      <c r="L26" s="31"/>
      <c r="M26" s="31"/>
      <c r="N26" s="31"/>
      <c r="O26" s="31" t="s">
        <v>224</v>
      </c>
      <c r="P26" s="31"/>
      <c r="Q26">
        <f t="shared" si="0"/>
        <v>99.6</v>
      </c>
      <c r="R26" s="31"/>
    </row>
    <row r="27" ht="150" customHeight="1" spans="1:18">
      <c r="A27" s="27">
        <v>26</v>
      </c>
      <c r="B27" s="34" t="s">
        <v>103</v>
      </c>
      <c r="C27" s="31" t="s">
        <v>104</v>
      </c>
      <c r="D27" s="31" t="s">
        <v>15</v>
      </c>
      <c r="E27" s="27">
        <v>79.7</v>
      </c>
      <c r="F27" s="35">
        <v>0</v>
      </c>
      <c r="G27" s="35">
        <v>0</v>
      </c>
      <c r="H27" s="31"/>
      <c r="I27" s="31"/>
      <c r="J27" s="31"/>
      <c r="K27" s="31"/>
      <c r="L27" s="31"/>
      <c r="M27" s="31"/>
      <c r="N27" s="31"/>
      <c r="O27" s="31"/>
      <c r="P27" s="41" t="s">
        <v>225</v>
      </c>
      <c r="Q27">
        <f t="shared" si="0"/>
        <v>79.7</v>
      </c>
      <c r="R27" s="31" t="s">
        <v>226</v>
      </c>
    </row>
    <row r="28" spans="1:18">
      <c r="A28" s="9">
        <v>27</v>
      </c>
      <c r="B28" s="3"/>
      <c r="C28" s="6"/>
      <c r="D28" s="6"/>
      <c r="E28" s="3"/>
      <c r="F28" s="3"/>
      <c r="G28" s="3"/>
      <c r="H28" s="6"/>
      <c r="I28" s="6"/>
      <c r="J28" s="6"/>
      <c r="K28" s="6"/>
      <c r="L28" s="6"/>
      <c r="M28" s="6"/>
      <c r="N28" s="6"/>
      <c r="O28" s="6"/>
      <c r="P28" s="6"/>
      <c r="R28" s="6"/>
    </row>
    <row r="29" spans="1:18">
      <c r="A29" s="9">
        <v>28</v>
      </c>
      <c r="B29" s="42"/>
      <c r="C29" s="42"/>
      <c r="D29" s="42"/>
      <c r="E29" s="42"/>
      <c r="F29" s="42"/>
      <c r="G29" s="42"/>
      <c r="H29" s="6"/>
      <c r="I29" s="6"/>
      <c r="J29" s="6"/>
      <c r="K29" s="6"/>
      <c r="L29" s="6"/>
      <c r="M29" s="6"/>
      <c r="N29" s="7"/>
      <c r="O29" s="6"/>
      <c r="P29" s="6"/>
      <c r="R29" s="42"/>
    </row>
    <row r="30" spans="1:18">
      <c r="A30" s="9">
        <v>29</v>
      </c>
      <c r="B30" s="42"/>
      <c r="C30" s="42"/>
      <c r="D30" s="42"/>
      <c r="E30" s="42"/>
      <c r="F30" s="42"/>
      <c r="G30" s="42"/>
      <c r="H30" s="6"/>
      <c r="I30" s="6"/>
      <c r="J30" s="6"/>
      <c r="K30" s="6"/>
      <c r="L30" s="6"/>
      <c r="M30" s="6"/>
      <c r="N30" s="6"/>
      <c r="O30" s="6"/>
      <c r="P30" s="6"/>
      <c r="R30" s="42"/>
    </row>
    <row r="31" spans="1:18">
      <c r="A31" s="9">
        <v>30</v>
      </c>
      <c r="B31" s="42"/>
      <c r="C31" s="42"/>
      <c r="D31" s="42"/>
      <c r="E31" s="42"/>
      <c r="F31" s="42"/>
      <c r="G31" s="42"/>
      <c r="H31" s="6"/>
      <c r="I31" s="6"/>
      <c r="J31" s="6"/>
      <c r="K31" s="6"/>
      <c r="L31" s="6"/>
      <c r="M31" s="6"/>
      <c r="N31" s="6"/>
      <c r="O31" s="6"/>
      <c r="P31" s="6"/>
      <c r="R31" s="42"/>
    </row>
    <row r="32" spans="1:18">
      <c r="A32" s="9">
        <v>31</v>
      </c>
      <c r="B32" s="42"/>
      <c r="C32" s="42"/>
      <c r="D32" s="42"/>
      <c r="E32" s="42"/>
      <c r="F32" s="42"/>
      <c r="G32" s="42"/>
      <c r="H32" s="6"/>
      <c r="I32" s="6"/>
      <c r="J32" s="6"/>
      <c r="K32" s="6"/>
      <c r="L32" s="6"/>
      <c r="M32" s="6"/>
      <c r="N32" s="6"/>
      <c r="O32" s="6"/>
      <c r="P32" s="6"/>
      <c r="R32" s="42"/>
    </row>
  </sheetData>
  <autoFilter xmlns:etc="http://www.wps.cn/officeDocument/2017/etCustomData" ref="A1:Q32" etc:filterBottomFollowUsedRange="0">
    <extLst/>
  </autoFilter>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R22"/>
  <sheetViews>
    <sheetView workbookViewId="0">
      <selection activeCell="F1" sqref="F$1:F$1048576"/>
    </sheetView>
  </sheetViews>
  <sheetFormatPr defaultColWidth="9" defaultRowHeight="13.5"/>
  <cols>
    <col min="4" max="4" width="15" customWidth="1"/>
    <col min="9" max="9" width="43.6333333333333" customWidth="1"/>
    <col min="16" max="16" width="21" customWidth="1"/>
    <col min="18" max="18" width="13.45" customWidth="1"/>
  </cols>
  <sheetData>
    <row r="1" ht="54" spans="1:18">
      <c r="A1" s="1" t="s">
        <v>0</v>
      </c>
      <c r="B1" s="1" t="s">
        <v>1</v>
      </c>
      <c r="C1" s="1" t="s">
        <v>2</v>
      </c>
      <c r="D1" s="1" t="s">
        <v>3</v>
      </c>
      <c r="E1" s="1" t="s">
        <v>5</v>
      </c>
      <c r="F1" s="1" t="s">
        <v>6</v>
      </c>
      <c r="G1" s="1" t="s">
        <v>7</v>
      </c>
      <c r="H1" s="1" t="s">
        <v>107</v>
      </c>
      <c r="I1" s="1" t="s">
        <v>108</v>
      </c>
      <c r="J1" s="1" t="s">
        <v>109</v>
      </c>
      <c r="K1" s="1" t="s">
        <v>110</v>
      </c>
      <c r="L1" s="1" t="s">
        <v>111</v>
      </c>
      <c r="M1" s="1" t="s">
        <v>112</v>
      </c>
      <c r="N1" s="1" t="s">
        <v>113</v>
      </c>
      <c r="O1" s="1" t="s">
        <v>114</v>
      </c>
      <c r="P1" s="1" t="s">
        <v>115</v>
      </c>
      <c r="Q1" s="2" t="s">
        <v>8</v>
      </c>
      <c r="R1" s="1" t="s">
        <v>167</v>
      </c>
    </row>
    <row r="2" ht="150" customHeight="1" spans="1:18">
      <c r="A2" s="3">
        <v>1</v>
      </c>
      <c r="B2" s="3">
        <v>258014</v>
      </c>
      <c r="C2" s="3" t="s">
        <v>99</v>
      </c>
      <c r="D2" s="3" t="s">
        <v>15</v>
      </c>
      <c r="E2" s="3">
        <v>81.25</v>
      </c>
      <c r="F2" s="4">
        <v>0</v>
      </c>
      <c r="G2" s="5">
        <v>0</v>
      </c>
      <c r="H2" s="6"/>
      <c r="I2" s="7" t="s">
        <v>227</v>
      </c>
      <c r="J2" s="6"/>
      <c r="K2" s="6"/>
      <c r="L2" s="6"/>
      <c r="M2" s="6"/>
      <c r="N2" s="6"/>
      <c r="O2" s="6"/>
      <c r="P2" s="6"/>
      <c r="Q2">
        <f t="shared" ref="Q2:Q21" si="0">E2+F2*0.05+G2</f>
        <v>81.25</v>
      </c>
      <c r="R2" s="6"/>
    </row>
    <row r="3" ht="150" customHeight="1" spans="1:18">
      <c r="A3" s="3">
        <v>2</v>
      </c>
      <c r="B3" s="3">
        <v>258018</v>
      </c>
      <c r="C3" s="3" t="s">
        <v>83</v>
      </c>
      <c r="D3" s="3" t="s">
        <v>51</v>
      </c>
      <c r="E3" s="3">
        <v>81.7</v>
      </c>
      <c r="F3" s="4">
        <v>46</v>
      </c>
      <c r="G3" s="4">
        <v>8</v>
      </c>
      <c r="H3" s="6"/>
      <c r="I3" s="6"/>
      <c r="J3" s="6"/>
      <c r="K3" s="6"/>
      <c r="L3" s="6"/>
      <c r="M3" s="6"/>
      <c r="N3" s="6"/>
      <c r="O3" s="7" t="s">
        <v>228</v>
      </c>
      <c r="P3" s="6"/>
      <c r="Q3">
        <f t="shared" si="0"/>
        <v>92</v>
      </c>
      <c r="R3" s="8" t="s">
        <v>229</v>
      </c>
    </row>
    <row r="4" ht="150" customHeight="1" spans="1:18">
      <c r="A4" s="3">
        <v>3</v>
      </c>
      <c r="B4" s="3">
        <v>258023</v>
      </c>
      <c r="C4" s="3" t="s">
        <v>57</v>
      </c>
      <c r="D4" s="3" t="s">
        <v>15</v>
      </c>
      <c r="E4" s="3">
        <v>82.1</v>
      </c>
      <c r="F4" s="4">
        <v>0</v>
      </c>
      <c r="G4" s="5">
        <v>40</v>
      </c>
      <c r="H4" s="3"/>
      <c r="I4" s="9"/>
      <c r="J4" s="10" t="s">
        <v>230</v>
      </c>
      <c r="K4" s="6"/>
      <c r="L4" s="6"/>
      <c r="M4" s="6"/>
      <c r="N4" s="6"/>
      <c r="O4" s="6"/>
      <c r="P4" s="6"/>
      <c r="Q4">
        <f t="shared" si="0"/>
        <v>122.1</v>
      </c>
      <c r="R4" s="9"/>
    </row>
    <row r="5" ht="150" customHeight="1" spans="1:18">
      <c r="A5" s="3">
        <v>4</v>
      </c>
      <c r="B5" s="3">
        <v>258029</v>
      </c>
      <c r="C5" s="3" t="s">
        <v>96</v>
      </c>
      <c r="D5" s="3" t="s">
        <v>15</v>
      </c>
      <c r="E5" s="3">
        <v>81.7</v>
      </c>
      <c r="F5" s="4">
        <v>0</v>
      </c>
      <c r="G5" s="5">
        <v>0</v>
      </c>
      <c r="H5" s="6"/>
      <c r="I5" s="6"/>
      <c r="J5" s="6"/>
      <c r="K5" s="6"/>
      <c r="L5" s="6"/>
      <c r="M5" s="11" t="s">
        <v>231</v>
      </c>
      <c r="N5" s="6"/>
      <c r="O5" s="6"/>
      <c r="P5" s="6"/>
      <c r="Q5">
        <f t="shared" si="0"/>
        <v>81.7</v>
      </c>
      <c r="R5" s="6"/>
    </row>
    <row r="6" ht="150" customHeight="1" spans="1:18">
      <c r="A6" s="3">
        <v>5</v>
      </c>
      <c r="B6" s="3">
        <v>258031</v>
      </c>
      <c r="C6" s="3" t="s">
        <v>87</v>
      </c>
      <c r="D6" s="3" t="s">
        <v>15</v>
      </c>
      <c r="E6" s="3">
        <v>83.3</v>
      </c>
      <c r="F6" s="4">
        <v>10</v>
      </c>
      <c r="G6" s="4">
        <v>0</v>
      </c>
      <c r="H6" s="6"/>
      <c r="I6" s="6"/>
      <c r="J6" s="6"/>
      <c r="K6" s="6"/>
      <c r="L6" s="6"/>
      <c r="M6" s="6"/>
      <c r="N6" s="6"/>
      <c r="O6" s="12"/>
      <c r="P6" s="6"/>
      <c r="Q6">
        <f t="shared" si="0"/>
        <v>83.8</v>
      </c>
      <c r="R6" s="7" t="s">
        <v>232</v>
      </c>
    </row>
    <row r="7" ht="150" customHeight="1" spans="1:18">
      <c r="A7" s="3">
        <v>6</v>
      </c>
      <c r="B7" s="3">
        <v>258033</v>
      </c>
      <c r="C7" s="3" t="s">
        <v>63</v>
      </c>
      <c r="D7" s="3" t="s">
        <v>15</v>
      </c>
      <c r="E7" s="3">
        <v>82.13</v>
      </c>
      <c r="F7" s="4">
        <v>0</v>
      </c>
      <c r="G7" s="4">
        <v>36</v>
      </c>
      <c r="H7" s="7" t="s">
        <v>233</v>
      </c>
      <c r="I7" s="7" t="s">
        <v>234</v>
      </c>
      <c r="J7" s="6"/>
      <c r="K7" s="6"/>
      <c r="L7" s="6"/>
      <c r="M7" s="6"/>
      <c r="N7" s="6"/>
      <c r="O7" s="6"/>
      <c r="P7" s="6"/>
      <c r="Q7">
        <f t="shared" si="0"/>
        <v>118.13</v>
      </c>
      <c r="R7" s="6"/>
    </row>
    <row r="8" ht="150" customHeight="1" spans="1:18">
      <c r="A8" s="3">
        <v>7</v>
      </c>
      <c r="B8" s="13">
        <v>258036</v>
      </c>
      <c r="C8" s="13" t="s">
        <v>84</v>
      </c>
      <c r="D8" s="13" t="s">
        <v>15</v>
      </c>
      <c r="E8" s="3">
        <v>81.2</v>
      </c>
      <c r="F8" s="4">
        <v>0</v>
      </c>
      <c r="G8" s="5">
        <v>6.67</v>
      </c>
      <c r="H8" s="6"/>
      <c r="I8" s="10" t="s">
        <v>235</v>
      </c>
      <c r="J8" s="6"/>
      <c r="K8" s="6"/>
      <c r="L8" s="6"/>
      <c r="M8" s="6"/>
      <c r="N8" s="6"/>
      <c r="O8" s="6"/>
      <c r="P8" s="6"/>
      <c r="Q8">
        <f t="shared" si="0"/>
        <v>87.87</v>
      </c>
      <c r="R8" s="6"/>
    </row>
    <row r="9" ht="150" customHeight="1" spans="1:18">
      <c r="A9" s="3">
        <v>8</v>
      </c>
      <c r="B9" s="3">
        <v>258037</v>
      </c>
      <c r="C9" s="3" t="s">
        <v>42</v>
      </c>
      <c r="D9" s="3" t="s">
        <v>15</v>
      </c>
      <c r="E9" s="3">
        <v>78.9</v>
      </c>
      <c r="F9" s="4">
        <v>0</v>
      </c>
      <c r="G9" s="5">
        <v>60</v>
      </c>
      <c r="H9" s="6"/>
      <c r="I9" s="7" t="s">
        <v>236</v>
      </c>
      <c r="J9" s="6"/>
      <c r="K9" s="6"/>
      <c r="L9" s="6"/>
      <c r="M9" s="6"/>
      <c r="N9" s="6"/>
      <c r="O9" s="6"/>
      <c r="P9" s="7" t="s">
        <v>237</v>
      </c>
      <c r="Q9">
        <f t="shared" si="0"/>
        <v>138.9</v>
      </c>
      <c r="R9" s="6"/>
    </row>
    <row r="10" ht="150" customHeight="1" spans="1:18">
      <c r="A10" s="3">
        <v>9</v>
      </c>
      <c r="B10" s="3">
        <v>258038</v>
      </c>
      <c r="C10" s="3" t="s">
        <v>9</v>
      </c>
      <c r="D10" s="3" t="s">
        <v>10</v>
      </c>
      <c r="E10" s="3">
        <v>82.6</v>
      </c>
      <c r="F10" s="14">
        <v>0</v>
      </c>
      <c r="G10" s="15">
        <v>261.3</v>
      </c>
      <c r="H10" s="7" t="s">
        <v>238</v>
      </c>
      <c r="I10" s="11" t="s">
        <v>239</v>
      </c>
      <c r="J10" s="6"/>
      <c r="K10" s="6"/>
      <c r="L10" s="6"/>
      <c r="M10" s="6"/>
      <c r="N10" s="6"/>
      <c r="O10" s="6"/>
      <c r="P10" s="6"/>
      <c r="Q10">
        <f t="shared" si="0"/>
        <v>343.9</v>
      </c>
      <c r="R10" s="16" t="s">
        <v>240</v>
      </c>
    </row>
    <row r="11" ht="150" customHeight="1" spans="1:18">
      <c r="A11" s="3">
        <v>10</v>
      </c>
      <c r="B11" s="3">
        <v>258764</v>
      </c>
      <c r="C11" s="3" t="s">
        <v>61</v>
      </c>
      <c r="D11" s="3" t="s">
        <v>15</v>
      </c>
      <c r="E11" s="3">
        <v>78.89</v>
      </c>
      <c r="F11" s="4">
        <v>10</v>
      </c>
      <c r="G11" s="4">
        <v>40</v>
      </c>
      <c r="H11" s="3"/>
      <c r="I11" s="11" t="s">
        <v>241</v>
      </c>
      <c r="J11" s="6"/>
      <c r="K11" s="6"/>
      <c r="L11" s="6"/>
      <c r="M11" s="6"/>
      <c r="N11" s="6"/>
      <c r="O11" s="6"/>
      <c r="P11" s="6"/>
      <c r="Q11">
        <f t="shared" si="0"/>
        <v>119.39</v>
      </c>
      <c r="R11" s="9" t="s">
        <v>242</v>
      </c>
    </row>
    <row r="12" ht="150" customHeight="1" spans="1:18">
      <c r="A12" s="3">
        <v>11</v>
      </c>
      <c r="B12" s="3">
        <v>258773</v>
      </c>
      <c r="C12" s="3" t="s">
        <v>91</v>
      </c>
      <c r="D12" s="3" t="s">
        <v>15</v>
      </c>
      <c r="E12" s="3">
        <v>81.62</v>
      </c>
      <c r="F12" s="4">
        <v>17</v>
      </c>
      <c r="G12" s="4">
        <v>0</v>
      </c>
      <c r="H12" s="6"/>
      <c r="I12" s="6"/>
      <c r="J12" s="6"/>
      <c r="K12" s="6"/>
      <c r="L12" s="6"/>
      <c r="M12" s="6"/>
      <c r="N12" s="6"/>
      <c r="O12" s="6"/>
      <c r="P12" s="6"/>
      <c r="Q12">
        <f t="shared" si="0"/>
        <v>82.47</v>
      </c>
      <c r="R12" s="17" t="s">
        <v>243</v>
      </c>
    </row>
    <row r="13" ht="150" customHeight="1" spans="1:18">
      <c r="A13" s="3">
        <v>12</v>
      </c>
      <c r="B13" s="3">
        <v>258774</v>
      </c>
      <c r="C13" s="3" t="s">
        <v>78</v>
      </c>
      <c r="D13" s="3" t="s">
        <v>15</v>
      </c>
      <c r="E13" s="3">
        <v>79.4</v>
      </c>
      <c r="F13" s="4">
        <v>10</v>
      </c>
      <c r="G13" s="3">
        <v>16</v>
      </c>
      <c r="H13" s="9" t="s">
        <v>244</v>
      </c>
      <c r="I13" s="9"/>
      <c r="J13" s="6"/>
      <c r="K13" s="6"/>
      <c r="L13" s="6"/>
      <c r="M13" s="6"/>
      <c r="N13" s="6"/>
      <c r="O13" s="6"/>
      <c r="P13" s="6"/>
      <c r="Q13">
        <f t="shared" si="0"/>
        <v>95.9</v>
      </c>
      <c r="R13" s="18" t="s">
        <v>245</v>
      </c>
    </row>
    <row r="14" ht="150" customHeight="1" spans="1:18">
      <c r="A14" s="3">
        <v>13</v>
      </c>
      <c r="B14" s="3">
        <v>258777</v>
      </c>
      <c r="C14" s="3" t="s">
        <v>85</v>
      </c>
      <c r="D14" s="3" t="s">
        <v>15</v>
      </c>
      <c r="E14" s="3">
        <v>84.26</v>
      </c>
      <c r="F14" s="4">
        <v>0</v>
      </c>
      <c r="G14" s="3"/>
      <c r="H14" s="6"/>
      <c r="I14" s="6"/>
      <c r="J14" s="6"/>
      <c r="K14" s="6"/>
      <c r="L14" s="6"/>
      <c r="M14" s="6"/>
      <c r="N14" s="6"/>
      <c r="O14" s="6"/>
      <c r="P14" s="6"/>
      <c r="Q14">
        <f t="shared" si="0"/>
        <v>84.26</v>
      </c>
      <c r="R14" s="6"/>
    </row>
    <row r="15" ht="150" customHeight="1" spans="1:18">
      <c r="A15" s="3">
        <v>14</v>
      </c>
      <c r="B15" s="3">
        <v>258779</v>
      </c>
      <c r="C15" s="3" t="s">
        <v>89</v>
      </c>
      <c r="D15" s="3" t="s">
        <v>15</v>
      </c>
      <c r="E15" s="3">
        <v>82.5</v>
      </c>
      <c r="F15" s="4">
        <v>0</v>
      </c>
      <c r="G15" s="5">
        <v>0</v>
      </c>
      <c r="H15" s="9" t="s">
        <v>246</v>
      </c>
      <c r="I15" s="9" t="s">
        <v>127</v>
      </c>
      <c r="J15" s="9" t="s">
        <v>127</v>
      </c>
      <c r="K15" s="9" t="s">
        <v>127</v>
      </c>
      <c r="L15" s="9" t="s">
        <v>247</v>
      </c>
      <c r="M15" s="7" t="s">
        <v>127</v>
      </c>
      <c r="N15" s="7" t="s">
        <v>127</v>
      </c>
      <c r="O15" s="9" t="s">
        <v>127</v>
      </c>
      <c r="P15" s="9" t="s">
        <v>127</v>
      </c>
      <c r="Q15">
        <f t="shared" si="0"/>
        <v>82.5</v>
      </c>
      <c r="R15" s="9" t="s">
        <v>127</v>
      </c>
    </row>
    <row r="16" ht="150" customHeight="1" spans="1:18">
      <c r="A16" s="3">
        <v>15</v>
      </c>
      <c r="B16" s="3">
        <v>258790</v>
      </c>
      <c r="C16" s="3" t="s">
        <v>86</v>
      </c>
      <c r="D16" s="3" t="s">
        <v>15</v>
      </c>
      <c r="E16" s="3">
        <v>84.19</v>
      </c>
      <c r="F16" s="4">
        <v>0</v>
      </c>
      <c r="G16" s="4">
        <v>0</v>
      </c>
      <c r="H16" s="6"/>
      <c r="I16" s="6" t="s">
        <v>127</v>
      </c>
      <c r="J16" s="6" t="s">
        <v>127</v>
      </c>
      <c r="K16" s="6" t="s">
        <v>127</v>
      </c>
      <c r="L16" s="6" t="s">
        <v>127</v>
      </c>
      <c r="M16" s="6" t="s">
        <v>127</v>
      </c>
      <c r="N16" s="6" t="s">
        <v>127</v>
      </c>
      <c r="O16" s="6" t="s">
        <v>127</v>
      </c>
      <c r="P16" s="6" t="s">
        <v>127</v>
      </c>
      <c r="Q16">
        <f t="shared" si="0"/>
        <v>84.19</v>
      </c>
      <c r="R16" s="6" t="s">
        <v>127</v>
      </c>
    </row>
    <row r="17" ht="150" customHeight="1" spans="1:18">
      <c r="A17" s="3">
        <v>16</v>
      </c>
      <c r="B17" s="3">
        <v>259780</v>
      </c>
      <c r="C17" s="3" t="s">
        <v>73</v>
      </c>
      <c r="D17" s="3" t="s">
        <v>15</v>
      </c>
      <c r="E17" s="3">
        <v>80.4</v>
      </c>
      <c r="F17" s="4">
        <v>0</v>
      </c>
      <c r="G17" s="4">
        <f>20</f>
        <v>20</v>
      </c>
      <c r="H17" s="3"/>
      <c r="I17" s="19" t="s">
        <v>248</v>
      </c>
      <c r="J17" s="6"/>
      <c r="K17" s="6"/>
      <c r="L17" s="6"/>
      <c r="M17" s="6"/>
      <c r="N17" s="6"/>
      <c r="O17" s="6"/>
      <c r="P17" s="6"/>
      <c r="Q17">
        <f t="shared" si="0"/>
        <v>100.4</v>
      </c>
      <c r="R17" s="9" t="s">
        <v>249</v>
      </c>
    </row>
    <row r="18" ht="150" customHeight="1" spans="1:18">
      <c r="A18" s="3">
        <v>17</v>
      </c>
      <c r="B18" s="3">
        <v>259783</v>
      </c>
      <c r="C18" s="3" t="s">
        <v>98</v>
      </c>
      <c r="D18" s="3" t="s">
        <v>51</v>
      </c>
      <c r="E18" s="3">
        <v>80.4</v>
      </c>
      <c r="F18" s="4">
        <v>23</v>
      </c>
      <c r="G18" s="4">
        <v>0</v>
      </c>
      <c r="H18" s="6"/>
      <c r="I18" s="6"/>
      <c r="J18" s="6"/>
      <c r="K18" s="6"/>
      <c r="L18" s="6"/>
      <c r="M18" s="6"/>
      <c r="N18" s="6"/>
      <c r="O18" s="6"/>
      <c r="P18" s="6"/>
      <c r="Q18">
        <f t="shared" si="0"/>
        <v>81.55</v>
      </c>
      <c r="R18" s="7" t="s">
        <v>250</v>
      </c>
    </row>
    <row r="19" ht="150" customHeight="1" spans="1:18">
      <c r="A19" s="3">
        <v>18</v>
      </c>
      <c r="B19" s="3">
        <v>259791</v>
      </c>
      <c r="C19" s="3" t="s">
        <v>106</v>
      </c>
      <c r="D19" s="3" t="s">
        <v>15</v>
      </c>
      <c r="E19" s="3">
        <v>78.8</v>
      </c>
      <c r="F19" s="4">
        <v>0</v>
      </c>
      <c r="G19" s="4">
        <v>0</v>
      </c>
      <c r="H19" s="3"/>
      <c r="I19" s="9"/>
      <c r="J19" s="9"/>
      <c r="K19" s="9"/>
      <c r="L19" s="9"/>
      <c r="M19" s="7"/>
      <c r="N19" s="7" t="s">
        <v>251</v>
      </c>
      <c r="O19" s="9"/>
      <c r="P19" s="6"/>
      <c r="Q19">
        <f t="shared" si="0"/>
        <v>78.8</v>
      </c>
      <c r="R19" s="9" t="s">
        <v>127</v>
      </c>
    </row>
    <row r="20" ht="150" customHeight="1" spans="1:18">
      <c r="A20" s="3">
        <v>19</v>
      </c>
      <c r="B20" s="3">
        <v>259793</v>
      </c>
      <c r="C20" s="3" t="s">
        <v>80</v>
      </c>
      <c r="D20" s="3" t="s">
        <v>15</v>
      </c>
      <c r="E20" s="3">
        <v>79</v>
      </c>
      <c r="F20" s="4">
        <v>0</v>
      </c>
      <c r="G20" s="4">
        <v>16</v>
      </c>
      <c r="H20" s="7" t="s">
        <v>252</v>
      </c>
      <c r="I20" s="6"/>
      <c r="J20" s="6"/>
      <c r="K20" s="6"/>
      <c r="L20" s="6"/>
      <c r="M20" s="6"/>
      <c r="N20" s="6"/>
      <c r="O20" s="6"/>
      <c r="P20" s="6"/>
      <c r="Q20">
        <f t="shared" si="0"/>
        <v>95</v>
      </c>
      <c r="R20" s="3"/>
    </row>
    <row r="21" ht="150" customHeight="1" spans="1:18">
      <c r="A21" s="3">
        <v>20</v>
      </c>
      <c r="B21" s="3">
        <v>259799</v>
      </c>
      <c r="C21" s="3" t="s">
        <v>97</v>
      </c>
      <c r="D21" s="3" t="s">
        <v>51</v>
      </c>
      <c r="E21" s="3">
        <v>81</v>
      </c>
      <c r="F21" s="3">
        <v>13</v>
      </c>
      <c r="G21" s="3"/>
      <c r="H21" s="6"/>
      <c r="I21" s="6" t="s">
        <v>127</v>
      </c>
      <c r="J21" s="6" t="s">
        <v>127</v>
      </c>
      <c r="K21" s="6" t="s">
        <v>127</v>
      </c>
      <c r="L21" s="6" t="s">
        <v>253</v>
      </c>
      <c r="M21" s="6" t="s">
        <v>127</v>
      </c>
      <c r="N21" s="6" t="s">
        <v>127</v>
      </c>
      <c r="O21" s="6" t="s">
        <v>127</v>
      </c>
      <c r="P21" s="6" t="s">
        <v>127</v>
      </c>
      <c r="Q21">
        <f t="shared" si="0"/>
        <v>81.65</v>
      </c>
      <c r="R21" s="7" t="s">
        <v>254</v>
      </c>
    </row>
    <row r="22" ht="150" customHeight="1" spans="1:18">
      <c r="A22" s="20">
        <v>21</v>
      </c>
      <c r="B22" s="20">
        <v>258780</v>
      </c>
      <c r="C22" s="20" t="s">
        <v>81</v>
      </c>
      <c r="D22" s="21" t="s">
        <v>15</v>
      </c>
      <c r="E22" s="20">
        <v>84.33</v>
      </c>
      <c r="F22" s="20">
        <v>2</v>
      </c>
      <c r="G22" s="22" t="s">
        <v>255</v>
      </c>
      <c r="H22" s="23">
        <v>10</v>
      </c>
      <c r="J22" s="24" t="s">
        <v>256</v>
      </c>
      <c r="O22" s="22" t="s">
        <v>257</v>
      </c>
      <c r="P22" s="22" t="s">
        <v>258</v>
      </c>
    </row>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博士汇总</vt:lpstr>
      <vt:lpstr>23级博士汇总排名</vt:lpstr>
      <vt:lpstr>24级博士汇总排名</vt:lpstr>
      <vt:lpstr>25级博士汇总排名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Lyn</cp:lastModifiedBy>
  <dcterms:created xsi:type="dcterms:W3CDTF">2023-05-12T11:15:00Z</dcterms:created>
  <dcterms:modified xsi:type="dcterms:W3CDTF">2026-09-18T10:04:47Z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9EC3678E24844409AD920419E3B27D3F_13</vt:lpwstr>
  </property>
  <property fmtid="{D5CDD505-2E9C-101B-9397-08002B2CF9AE}" pid="4" name="CalculationRule">
    <vt:i4>0</vt:i4>
  </property>
</Properties>
</file>